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30" windowWidth="14895" windowHeight="7935"/>
  </bookViews>
  <sheets>
    <sheet name="以美元计价" sheetId="1" r:id="rId1"/>
  </sheets>
  <calcPr calcId="124519"/>
</workbook>
</file>

<file path=xl/calcChain.xml><?xml version="1.0" encoding="utf-8"?>
<calcChain xmlns="http://schemas.openxmlformats.org/spreadsheetml/2006/main">
  <c r="F29" i="1"/>
  <c r="F28" s="1"/>
  <c r="F45" s="1"/>
  <c r="F21"/>
  <c r="F20" s="1"/>
  <c r="F44" s="1"/>
  <c r="F10"/>
  <c r="F9" s="1"/>
  <c r="F43" s="1"/>
  <c r="F5"/>
  <c r="F4" s="1"/>
  <c r="F42" s="1"/>
  <c r="F40" l="1"/>
  <c r="F39" s="1"/>
</calcChain>
</file>

<file path=xl/sharedStrings.xml><?xml version="1.0" encoding="utf-8"?>
<sst xmlns="http://schemas.openxmlformats.org/spreadsheetml/2006/main" count="50" uniqueCount="36">
  <si>
    <t>交易品种</t>
  </si>
  <si>
    <t>一、即期</t>
  </si>
  <si>
    <t xml:space="preserve">  银行对客户市场</t>
  </si>
  <si>
    <t xml:space="preserve">    其中：买入外汇</t>
  </si>
  <si>
    <t xml:space="preserve">          卖出外汇</t>
  </si>
  <si>
    <t xml:space="preserve">  银行间外汇市场</t>
  </si>
  <si>
    <t>二、远期</t>
  </si>
  <si>
    <t xml:space="preserve">    其中：3个月（含）以下</t>
  </si>
  <si>
    <t xml:space="preserve">          3个月至1年（含）</t>
  </si>
  <si>
    <t xml:space="preserve">          1年以上</t>
  </si>
  <si>
    <t>三、外汇和货币掉期</t>
  </si>
  <si>
    <t xml:space="preserve">    其中：近端换入外汇</t>
  </si>
  <si>
    <t>四、期权</t>
  </si>
  <si>
    <t xml:space="preserve">    其中：买入期权</t>
  </si>
  <si>
    <t xml:space="preserve">          卖出期权</t>
  </si>
  <si>
    <t>五、合计</t>
  </si>
  <si>
    <t xml:space="preserve">        银行间外汇市场</t>
  </si>
  <si>
    <t xml:space="preserve">        远期</t>
  </si>
  <si>
    <t xml:space="preserve">        外汇和货币掉期</t>
  </si>
  <si>
    <t xml:space="preserve">        期权</t>
  </si>
  <si>
    <t>单位：亿美元</t>
    <phoneticPr fontId="3" type="noConversion"/>
  </si>
  <si>
    <t xml:space="preserve">    其中：买入外汇</t>
    <phoneticPr fontId="3" type="noConversion"/>
  </si>
  <si>
    <t xml:space="preserve">          卖出外汇</t>
    <phoneticPr fontId="3" type="noConversion"/>
  </si>
  <si>
    <t xml:space="preserve">  银行对客户市场</t>
    <phoneticPr fontId="3" type="noConversion"/>
  </si>
  <si>
    <t xml:space="preserve">  银行间外汇市场</t>
    <phoneticPr fontId="3" type="noConversion"/>
  </si>
  <si>
    <r>
      <t xml:space="preserve">    </t>
    </r>
    <r>
      <rPr>
        <b/>
        <sz val="10"/>
        <color rgb="FF000000"/>
        <rFont val="宋体"/>
        <family val="3"/>
        <charset val="134"/>
      </rPr>
      <t>银行对客户市场</t>
    </r>
    <phoneticPr fontId="3" type="noConversion"/>
  </si>
  <si>
    <r>
      <t xml:space="preserve">    </t>
    </r>
    <r>
      <rPr>
        <b/>
        <sz val="10"/>
        <color rgb="FF000000"/>
        <rFont val="宋体"/>
        <family val="3"/>
        <charset val="134"/>
      </rPr>
      <t>银行间外汇市场</t>
    </r>
    <phoneticPr fontId="3" type="noConversion"/>
  </si>
  <si>
    <t xml:space="preserve">          近端换出外汇</t>
    <phoneticPr fontId="3" type="noConversion"/>
  </si>
  <si>
    <t xml:space="preserve">   其中：银行对客户市场</t>
    <phoneticPr fontId="3" type="noConversion"/>
  </si>
  <si>
    <t xml:space="preserve">   其中：即期</t>
    <phoneticPr fontId="3" type="noConversion"/>
  </si>
  <si>
    <t>2、银行对客户市场采用客户买卖外汇总额，银行间外汇市场采用单边交易量，均为发生额本金。</t>
    <phoneticPr fontId="3" type="noConversion"/>
  </si>
  <si>
    <t>合计</t>
    <phoneticPr fontId="3" type="noConversion"/>
  </si>
  <si>
    <t>4、本表计数采用四舍五入原则。</t>
    <phoneticPr fontId="3" type="noConversion"/>
  </si>
  <si>
    <r>
      <t>3、银行对客户市场的即期</t>
    </r>
    <r>
      <rPr>
        <sz val="9"/>
        <color rgb="FF000000"/>
        <rFont val="Times New Roman"/>
        <family val="1"/>
      </rPr>
      <t>=</t>
    </r>
    <r>
      <rPr>
        <sz val="9"/>
        <color rgb="FF000000"/>
        <rFont val="宋体"/>
        <family val="3"/>
        <charset val="134"/>
      </rPr>
      <t>买入外汇（售汇）</t>
    </r>
    <r>
      <rPr>
        <sz val="9"/>
        <color rgb="FF000000"/>
        <rFont val="Times New Roman"/>
        <family val="1"/>
      </rPr>
      <t>+</t>
    </r>
    <r>
      <rPr>
        <sz val="9"/>
        <color rgb="FF000000"/>
        <rFont val="宋体"/>
        <family val="3"/>
        <charset val="134"/>
      </rPr>
      <t>卖出外汇（结汇）（含银行自身结售汇，不含远期结售汇履约）、远期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买入外汇（售汇）</t>
    </r>
    <r>
      <rPr>
        <sz val="9"/>
        <color rgb="FF000000"/>
        <rFont val="Times New Roman"/>
        <family val="1"/>
      </rPr>
      <t>+</t>
    </r>
    <r>
      <rPr>
        <sz val="9"/>
        <color rgb="FF000000"/>
        <rFont val="宋体"/>
        <family val="3"/>
        <charset val="134"/>
      </rPr>
      <t>卖出外汇（结汇）、外汇和货币掉期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近端换入外汇（售汇）</t>
    </r>
    <r>
      <rPr>
        <sz val="9"/>
        <color rgb="FF000000"/>
        <rFont val="Calibri"/>
        <family val="2"/>
      </rPr>
      <t>+</t>
    </r>
    <r>
      <rPr>
        <sz val="9"/>
        <color rgb="FF000000"/>
        <rFont val="宋体"/>
        <family val="3"/>
        <charset val="134"/>
      </rPr>
      <t>近端换出外汇（结汇）、期权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买入期权</t>
    </r>
    <r>
      <rPr>
        <sz val="9"/>
        <color rgb="FF000000"/>
        <rFont val="Calibri"/>
        <family val="2"/>
      </rPr>
      <t>+</t>
    </r>
    <r>
      <rPr>
        <sz val="9"/>
        <color rgb="FF000000"/>
        <rFont val="宋体"/>
        <family val="3"/>
        <charset val="134"/>
      </rPr>
      <t>卖出期权，均采用客户交易方向。</t>
    </r>
    <r>
      <rPr>
        <sz val="9"/>
        <color rgb="FF000000"/>
        <rFont val="Calibri"/>
        <family val="2"/>
      </rPr>
      <t xml:space="preserve"> </t>
    </r>
    <phoneticPr fontId="3" type="noConversion"/>
  </si>
  <si>
    <t>2020年中国外汇市场交易概况</t>
    <phoneticPr fontId="3" type="noConversion"/>
  </si>
  <si>
    <t>注：1、外汇市场统计口径仅限于人民币对外汇交易，不含外汇之间交易。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</si>
</sst>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%"/>
  </numFmts>
  <fonts count="20">
    <font>
      <sz val="11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rgb="FF000000"/>
      <name val="Calibri"/>
      <family val="2"/>
    </font>
    <font>
      <sz val="9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0"/>
      <color rgb="FF000000"/>
      <name val="宋体"/>
      <family val="2"/>
      <charset val="134"/>
    </font>
    <font>
      <sz val="10"/>
      <color rgb="FF000000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0" fontId="2" fillId="0" borderId="2" xfId="0" applyFont="1" applyBorder="1" applyAlignment="1">
      <alignment horizontal="left" vertical="center"/>
    </xf>
    <xf numFmtId="176" fontId="1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7" fontId="13" fillId="0" borderId="0" xfId="1" applyNumberFormat="1" applyFo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7" fontId="0" fillId="0" borderId="0" xfId="1" applyNumberFormat="1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76" fontId="16" fillId="0" borderId="1" xfId="0" applyNumberFormat="1" applyFont="1" applyBorder="1">
      <alignment vertical="center"/>
    </xf>
    <xf numFmtId="176" fontId="18" fillId="0" borderId="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>
      <alignment vertical="center"/>
    </xf>
    <xf numFmtId="176" fontId="19" fillId="0" borderId="1" xfId="0" applyNumberFormat="1" applyFont="1" applyBorder="1">
      <alignment vertical="center"/>
    </xf>
    <xf numFmtId="176" fontId="19" fillId="0" borderId="2" xfId="0" applyNumberFormat="1" applyFont="1" applyBorder="1">
      <alignment vertical="center"/>
    </xf>
    <xf numFmtId="176" fontId="19" fillId="0" borderId="1" xfId="0" applyNumberFormat="1" applyFont="1" applyFill="1" applyBorder="1">
      <alignment vertical="center"/>
    </xf>
    <xf numFmtId="176" fontId="18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90" zoomScaleNormal="90" workbookViewId="0">
      <pane xSplit="1" topLeftCell="B1" activePane="topRight" state="frozen"/>
      <selection pane="topRight" activeCell="H39" sqref="H39"/>
    </sheetView>
  </sheetViews>
  <sheetFormatPr defaultRowHeight="13.5"/>
  <cols>
    <col min="1" max="1" width="24.125" customWidth="1"/>
    <col min="2" max="14" width="12.625" customWidth="1"/>
    <col min="15" max="15" width="11" bestFit="1" customWidth="1"/>
    <col min="16" max="16" width="12" bestFit="1" customWidth="1"/>
    <col min="17" max="17" width="12.375" customWidth="1"/>
  </cols>
  <sheetData>
    <row r="1" spans="1:17" ht="30" customHeight="1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15.75" customHeight="1">
      <c r="A2" s="7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7" ht="27" customHeight="1">
      <c r="A3" s="1" t="s">
        <v>0</v>
      </c>
      <c r="B3" s="2">
        <v>43831</v>
      </c>
      <c r="C3" s="2">
        <v>43862</v>
      </c>
      <c r="D3" s="2">
        <v>43891</v>
      </c>
      <c r="E3" s="2">
        <v>43922</v>
      </c>
      <c r="F3" s="2">
        <v>43952</v>
      </c>
      <c r="G3" s="2">
        <v>43983</v>
      </c>
      <c r="H3" s="2">
        <v>44013</v>
      </c>
      <c r="I3" s="2">
        <v>44044</v>
      </c>
      <c r="J3" s="2">
        <v>44075</v>
      </c>
      <c r="K3" s="2">
        <v>44105</v>
      </c>
      <c r="L3" s="2">
        <v>44136</v>
      </c>
      <c r="M3" s="2">
        <v>44166</v>
      </c>
      <c r="N3" s="2" t="s">
        <v>31</v>
      </c>
    </row>
    <row r="4" spans="1:17" s="11" customFormat="1" ht="15.75" customHeight="1">
      <c r="A4" s="3" t="s">
        <v>1</v>
      </c>
      <c r="B4" s="12">
        <v>8515.4808608481999</v>
      </c>
      <c r="C4" s="12">
        <v>6918.3302519470999</v>
      </c>
      <c r="D4" s="12">
        <v>10048.6336551034</v>
      </c>
      <c r="E4" s="31">
        <v>8167.4091452267003</v>
      </c>
      <c r="F4" s="31">
        <f>F5+F8</f>
        <v>8177.2556093705998</v>
      </c>
      <c r="G4" s="12"/>
      <c r="H4" s="12"/>
      <c r="I4" s="12"/>
      <c r="J4" s="12"/>
      <c r="K4" s="12"/>
      <c r="L4" s="12"/>
      <c r="M4" s="12"/>
      <c r="N4" s="31">
        <v>41827.109522496001</v>
      </c>
      <c r="O4" s="21"/>
      <c r="P4" s="21"/>
      <c r="Q4" s="21"/>
    </row>
    <row r="5" spans="1:17">
      <c r="A5" s="3" t="s">
        <v>23</v>
      </c>
      <c r="B5" s="13">
        <v>2629.3114</v>
      </c>
      <c r="C5" s="13">
        <v>2583.8591000000001</v>
      </c>
      <c r="D5" s="13">
        <v>3487.3631</v>
      </c>
      <c r="E5" s="17">
        <v>2746.3468000000003</v>
      </c>
      <c r="F5" s="17">
        <f t="shared" ref="F5" si="0">F6+F7</f>
        <v>2569.6275999999998</v>
      </c>
      <c r="G5" s="12"/>
      <c r="H5" s="12"/>
      <c r="I5" s="12"/>
      <c r="J5" s="12"/>
      <c r="K5" s="12"/>
      <c r="L5" s="12"/>
      <c r="M5" s="12"/>
      <c r="N5" s="17">
        <v>14016.508000000002</v>
      </c>
      <c r="O5" s="21"/>
      <c r="P5" s="22"/>
      <c r="Q5" s="22"/>
    </row>
    <row r="6" spans="1:17">
      <c r="A6" s="4" t="s">
        <v>21</v>
      </c>
      <c r="B6" s="14">
        <v>1313.8767</v>
      </c>
      <c r="C6" s="14">
        <v>1259.2570000000001</v>
      </c>
      <c r="D6" s="14">
        <v>1696.2357999999999</v>
      </c>
      <c r="E6" s="32">
        <v>1330.3664000000001</v>
      </c>
      <c r="F6" s="32">
        <v>1205.4867999999999</v>
      </c>
      <c r="G6" s="18"/>
      <c r="H6" s="18"/>
      <c r="I6" s="18"/>
      <c r="J6" s="18"/>
      <c r="K6" s="22"/>
      <c r="L6" s="18"/>
      <c r="M6" s="18"/>
      <c r="N6" s="35">
        <v>6805.2227000000003</v>
      </c>
      <c r="O6" s="21"/>
      <c r="P6" s="22"/>
      <c r="Q6" s="22"/>
    </row>
    <row r="7" spans="1:17">
      <c r="A7" s="4" t="s">
        <v>22</v>
      </c>
      <c r="B7" s="14">
        <v>1315.4347</v>
      </c>
      <c r="C7" s="14">
        <v>1324.6021000000001</v>
      </c>
      <c r="D7" s="14">
        <v>1791.1273000000001</v>
      </c>
      <c r="E7" s="32">
        <v>1415.9803999999999</v>
      </c>
      <c r="F7" s="32">
        <v>1364.1407999999999</v>
      </c>
      <c r="G7" s="18"/>
      <c r="H7" s="18"/>
      <c r="I7" s="18"/>
      <c r="J7" s="18"/>
      <c r="K7" s="18"/>
      <c r="L7" s="18"/>
      <c r="M7" s="18"/>
      <c r="N7" s="35">
        <v>7211.2853000000005</v>
      </c>
      <c r="O7" s="21"/>
      <c r="P7" s="22"/>
      <c r="Q7" s="22"/>
    </row>
    <row r="8" spans="1:17">
      <c r="A8" s="3" t="s">
        <v>24</v>
      </c>
      <c r="B8" s="13">
        <v>5886.1694608482003</v>
      </c>
      <c r="C8" s="13">
        <v>4334.4711519471002</v>
      </c>
      <c r="D8" s="13">
        <v>6561.2705551033996</v>
      </c>
      <c r="E8" s="33">
        <v>5421.0623452267</v>
      </c>
      <c r="F8" s="33">
        <v>5607.6280093706</v>
      </c>
      <c r="G8" s="12"/>
      <c r="H8" s="12"/>
      <c r="I8" s="12"/>
      <c r="J8" s="12"/>
      <c r="K8" s="12"/>
      <c r="L8" s="12"/>
      <c r="M8" s="12"/>
      <c r="N8" s="31">
        <v>27810.601522496003</v>
      </c>
      <c r="O8" s="21"/>
      <c r="P8" s="22"/>
      <c r="Q8" s="22"/>
    </row>
    <row r="9" spans="1:17" s="11" customFormat="1">
      <c r="A9" s="3" t="s">
        <v>6</v>
      </c>
      <c r="B9" s="15">
        <v>254.22893769410001</v>
      </c>
      <c r="C9" s="24">
        <v>371.7746544108</v>
      </c>
      <c r="D9" s="15">
        <v>611.51931626879991</v>
      </c>
      <c r="E9" s="34">
        <v>317.10022145210002</v>
      </c>
      <c r="F9" s="34">
        <f t="shared" ref="F9" si="1">F10+F16</f>
        <v>353.64344494339997</v>
      </c>
      <c r="G9" s="12"/>
      <c r="H9" s="12"/>
      <c r="I9" s="12"/>
      <c r="J9" s="12"/>
      <c r="K9" s="12"/>
      <c r="L9" s="12"/>
      <c r="M9" s="12"/>
      <c r="N9" s="31">
        <v>1908.2665747691999</v>
      </c>
      <c r="O9" s="21"/>
      <c r="P9" s="21"/>
      <c r="Q9" s="21"/>
    </row>
    <row r="10" spans="1:17">
      <c r="A10" s="8" t="s">
        <v>25</v>
      </c>
      <c r="B10" s="13">
        <v>196.86500000000001</v>
      </c>
      <c r="C10" s="13">
        <v>296.1814</v>
      </c>
      <c r="D10" s="13">
        <v>475.48629999999997</v>
      </c>
      <c r="E10" s="33">
        <v>216.48140000000001</v>
      </c>
      <c r="F10" s="33">
        <f t="shared" ref="F10" si="2">F11+F12</f>
        <v>278.22899999999998</v>
      </c>
      <c r="G10" s="12"/>
      <c r="H10" s="12"/>
      <c r="I10" s="12"/>
      <c r="J10" s="12"/>
      <c r="K10" s="12"/>
      <c r="L10" s="12"/>
      <c r="M10" s="12"/>
      <c r="N10" s="17">
        <v>1463.2430999999999</v>
      </c>
      <c r="O10" s="26"/>
      <c r="P10" s="26"/>
      <c r="Q10" s="22"/>
    </row>
    <row r="11" spans="1:17">
      <c r="A11" s="4" t="s">
        <v>3</v>
      </c>
      <c r="B11" s="14">
        <v>53.458100000000002</v>
      </c>
      <c r="C11" s="14">
        <v>69.367599999999996</v>
      </c>
      <c r="D11" s="14">
        <v>154.66419999999999</v>
      </c>
      <c r="E11" s="32">
        <v>87.533500000000004</v>
      </c>
      <c r="F11" s="32">
        <v>100.9854</v>
      </c>
      <c r="G11" s="18"/>
      <c r="H11" s="18"/>
      <c r="I11" s="18"/>
      <c r="J11" s="18"/>
      <c r="K11" s="18"/>
      <c r="L11" s="18"/>
      <c r="M11" s="18"/>
      <c r="N11" s="35">
        <v>466.00879999999995</v>
      </c>
      <c r="O11" s="21"/>
      <c r="P11" s="22"/>
      <c r="Q11" s="22"/>
    </row>
    <row r="12" spans="1:17">
      <c r="A12" s="4" t="s">
        <v>4</v>
      </c>
      <c r="B12" s="14">
        <v>143.40690000000001</v>
      </c>
      <c r="C12" s="14">
        <v>226.81379999999999</v>
      </c>
      <c r="D12" s="14">
        <v>320.82209999999998</v>
      </c>
      <c r="E12" s="32">
        <v>128.9479</v>
      </c>
      <c r="F12" s="32">
        <v>177.24359999999999</v>
      </c>
      <c r="G12" s="18"/>
      <c r="H12" s="18"/>
      <c r="I12" s="18"/>
      <c r="J12" s="18"/>
      <c r="K12" s="18"/>
      <c r="L12" s="18"/>
      <c r="M12" s="18"/>
      <c r="N12" s="35">
        <v>997.23429999999996</v>
      </c>
      <c r="O12" s="21"/>
      <c r="P12" s="22"/>
      <c r="Q12" s="22"/>
    </row>
    <row r="13" spans="1:17">
      <c r="A13" s="4" t="s">
        <v>7</v>
      </c>
      <c r="B13" s="14">
        <v>82.938699999999997</v>
      </c>
      <c r="C13" s="14">
        <v>109.9546</v>
      </c>
      <c r="D13" s="14">
        <v>171.6183</v>
      </c>
      <c r="E13" s="32">
        <v>73.366200000000006</v>
      </c>
      <c r="F13" s="32">
        <v>106.0639</v>
      </c>
      <c r="G13" s="18"/>
      <c r="H13" s="18"/>
      <c r="I13" s="18"/>
      <c r="J13" s="18"/>
      <c r="K13" s="18"/>
      <c r="L13" s="18"/>
      <c r="M13" s="18"/>
      <c r="N13" s="35">
        <v>543.94170000000008</v>
      </c>
      <c r="O13" s="21"/>
      <c r="P13" s="22"/>
      <c r="Q13" s="22"/>
    </row>
    <row r="14" spans="1:17">
      <c r="A14" s="4" t="s">
        <v>8</v>
      </c>
      <c r="B14" s="14">
        <v>93.940100000000001</v>
      </c>
      <c r="C14" s="14">
        <v>154.04499999999999</v>
      </c>
      <c r="D14" s="14">
        <v>242.5078</v>
      </c>
      <c r="E14" s="32">
        <v>102.45820000000001</v>
      </c>
      <c r="F14" s="32">
        <v>146.602</v>
      </c>
      <c r="G14" s="18"/>
      <c r="H14" s="18"/>
      <c r="I14" s="18"/>
      <c r="J14" s="18"/>
      <c r="K14" s="18"/>
      <c r="L14" s="18"/>
      <c r="M14" s="18"/>
      <c r="N14" s="35">
        <v>739.55309999999997</v>
      </c>
      <c r="O14" s="21"/>
      <c r="P14" s="22"/>
      <c r="Q14" s="22"/>
    </row>
    <row r="15" spans="1:17">
      <c r="A15" s="4" t="s">
        <v>9</v>
      </c>
      <c r="B15" s="14">
        <v>19.9862</v>
      </c>
      <c r="C15" s="14">
        <v>32.181800000000003</v>
      </c>
      <c r="D15" s="14">
        <v>61.360199999999999</v>
      </c>
      <c r="E15" s="32">
        <v>40.656999999999996</v>
      </c>
      <c r="F15" s="32">
        <v>25.563099999999999</v>
      </c>
      <c r="G15" s="18"/>
      <c r="H15" s="18"/>
      <c r="I15" s="18"/>
      <c r="J15" s="18"/>
      <c r="K15" s="18"/>
      <c r="L15" s="18"/>
      <c r="M15" s="18"/>
      <c r="N15" s="35">
        <v>179.7483</v>
      </c>
      <c r="O15" s="21"/>
      <c r="P15" s="22"/>
      <c r="Q15" s="22"/>
    </row>
    <row r="16" spans="1:17">
      <c r="A16" s="8" t="s">
        <v>26</v>
      </c>
      <c r="B16" s="13">
        <v>57.363937694100002</v>
      </c>
      <c r="C16" s="13">
        <v>75.5932544108</v>
      </c>
      <c r="D16" s="13">
        <v>136.0330162688</v>
      </c>
      <c r="E16" s="33">
        <v>100.61882145209999</v>
      </c>
      <c r="F16" s="33">
        <v>75.414444943399999</v>
      </c>
      <c r="G16" s="12"/>
      <c r="H16" s="12"/>
      <c r="I16" s="12"/>
      <c r="J16" s="12"/>
      <c r="K16" s="12"/>
      <c r="L16" s="12"/>
      <c r="M16" s="12"/>
      <c r="N16" s="31">
        <v>445.02347476919999</v>
      </c>
      <c r="O16" s="21"/>
      <c r="P16" s="22"/>
      <c r="Q16" s="22"/>
    </row>
    <row r="17" spans="1:17">
      <c r="A17" s="4" t="s">
        <v>7</v>
      </c>
      <c r="B17" s="14">
        <v>44.271962090099997</v>
      </c>
      <c r="C17" s="14">
        <v>52.287393461800001</v>
      </c>
      <c r="D17" s="14">
        <v>102.38136871979999</v>
      </c>
      <c r="E17" s="32">
        <v>84.485749411</v>
      </c>
      <c r="F17" s="32">
        <v>64.276501870900006</v>
      </c>
      <c r="G17" s="18"/>
      <c r="H17" s="18"/>
      <c r="I17" s="18"/>
      <c r="J17" s="18"/>
      <c r="K17" s="18"/>
      <c r="L17" s="18"/>
      <c r="M17" s="18"/>
      <c r="N17" s="37">
        <v>347.70297555360003</v>
      </c>
      <c r="O17" s="21"/>
      <c r="P17" s="22"/>
      <c r="Q17" s="22"/>
    </row>
    <row r="18" spans="1:17">
      <c r="A18" s="4" t="s">
        <v>8</v>
      </c>
      <c r="B18" s="14">
        <v>12.893325603999999</v>
      </c>
      <c r="C18" s="14">
        <v>18.040938495799999</v>
      </c>
      <c r="D18" s="14">
        <v>19.9435187234</v>
      </c>
      <c r="E18" s="32">
        <v>4.3856720411000003</v>
      </c>
      <c r="F18" s="32">
        <v>8.5300051163999999</v>
      </c>
      <c r="G18" s="18"/>
      <c r="H18" s="18"/>
      <c r="I18" s="18"/>
      <c r="J18" s="18"/>
      <c r="K18" s="18"/>
      <c r="L18" s="18"/>
      <c r="M18" s="18"/>
      <c r="N18" s="37">
        <v>63.793459980699993</v>
      </c>
      <c r="O18" s="21"/>
      <c r="P18" s="22"/>
      <c r="Q18" s="22"/>
    </row>
    <row r="19" spans="1:17">
      <c r="A19" s="4" t="s">
        <v>9</v>
      </c>
      <c r="B19" s="14">
        <v>0.19864999999999999</v>
      </c>
      <c r="C19" s="14">
        <v>5.2649224531999996</v>
      </c>
      <c r="D19" s="14">
        <v>13.708128825599999</v>
      </c>
      <c r="E19" s="32">
        <v>11.747400000000001</v>
      </c>
      <c r="F19" s="32">
        <v>2.6079379560999998</v>
      </c>
      <c r="G19" s="18"/>
      <c r="H19" s="18"/>
      <c r="I19" s="18"/>
      <c r="J19" s="18"/>
      <c r="K19" s="18"/>
      <c r="L19" s="18"/>
      <c r="M19" s="18"/>
      <c r="N19" s="37">
        <v>33.527039234900002</v>
      </c>
      <c r="O19" s="21"/>
      <c r="P19" s="22"/>
      <c r="Q19" s="22"/>
    </row>
    <row r="20" spans="1:17" s="11" customFormat="1">
      <c r="A20" s="3" t="s">
        <v>10</v>
      </c>
      <c r="B20" s="15">
        <v>10082.634058711499</v>
      </c>
      <c r="C20" s="15">
        <v>9774.3254268671008</v>
      </c>
      <c r="D20" s="15">
        <v>13440.8643273292</v>
      </c>
      <c r="E20" s="34">
        <v>13931.448646552799</v>
      </c>
      <c r="F20" s="34">
        <f t="shared" ref="F20" si="3">F21+F24</f>
        <v>12854.156727804</v>
      </c>
      <c r="G20" s="12"/>
      <c r="H20" s="12"/>
      <c r="I20" s="12"/>
      <c r="J20" s="12"/>
      <c r="K20" s="12"/>
      <c r="L20" s="12"/>
      <c r="M20" s="12"/>
      <c r="N20" s="31">
        <v>60083.429187264599</v>
      </c>
      <c r="O20" s="21"/>
      <c r="P20" s="22"/>
      <c r="Q20" s="21"/>
    </row>
    <row r="21" spans="1:17">
      <c r="A21" s="3" t="s">
        <v>2</v>
      </c>
      <c r="B21" s="13">
        <v>109.5808</v>
      </c>
      <c r="C21" s="13">
        <v>121.17280000000001</v>
      </c>
      <c r="D21" s="13">
        <v>310.34800000000001</v>
      </c>
      <c r="E21" s="33">
        <v>350.95120000000003</v>
      </c>
      <c r="F21" s="33">
        <f t="shared" ref="F21" si="4">F22+F23</f>
        <v>180.25579999999999</v>
      </c>
      <c r="G21" s="12"/>
      <c r="H21" s="12"/>
      <c r="I21" s="12"/>
      <c r="J21" s="12"/>
      <c r="K21" s="12"/>
      <c r="L21" s="12"/>
      <c r="M21" s="12"/>
      <c r="N21" s="17">
        <v>1072.3085999999998</v>
      </c>
      <c r="O21" s="21"/>
      <c r="P21" s="22"/>
      <c r="Q21" s="22"/>
    </row>
    <row r="22" spans="1:17">
      <c r="A22" s="4" t="s">
        <v>11</v>
      </c>
      <c r="B22" s="14">
        <v>12.8438</v>
      </c>
      <c r="C22" s="14">
        <v>25.823699999999999</v>
      </c>
      <c r="D22" s="14">
        <v>85.928700000000006</v>
      </c>
      <c r="E22" s="32">
        <v>88.811099999999996</v>
      </c>
      <c r="F22" s="32">
        <v>61.342700000000001</v>
      </c>
      <c r="G22" s="18"/>
      <c r="H22" s="18"/>
      <c r="I22" s="18"/>
      <c r="J22" s="18"/>
      <c r="K22" s="18"/>
      <c r="L22" s="18"/>
      <c r="M22" s="18"/>
      <c r="N22" s="38">
        <v>274.75</v>
      </c>
      <c r="O22" s="21"/>
      <c r="P22" s="22"/>
      <c r="Q22" s="22"/>
    </row>
    <row r="23" spans="1:17">
      <c r="A23" s="4" t="s">
        <v>27</v>
      </c>
      <c r="B23" s="14">
        <v>96.736999999999995</v>
      </c>
      <c r="C23" s="14">
        <v>95.349100000000007</v>
      </c>
      <c r="D23" s="14">
        <v>224.41929999999999</v>
      </c>
      <c r="E23" s="32">
        <v>262.14010000000002</v>
      </c>
      <c r="F23" s="32">
        <v>118.9131</v>
      </c>
      <c r="G23" s="18"/>
      <c r="H23" s="18"/>
      <c r="I23" s="18"/>
      <c r="J23" s="18"/>
      <c r="K23" s="18"/>
      <c r="L23" s="18"/>
      <c r="M23" s="18"/>
      <c r="N23" s="38">
        <v>797.55860000000007</v>
      </c>
      <c r="O23" s="21"/>
      <c r="P23" s="22"/>
      <c r="Q23" s="22"/>
    </row>
    <row r="24" spans="1:17">
      <c r="A24" s="3" t="s">
        <v>5</v>
      </c>
      <c r="B24" s="13">
        <v>9973.0532587114994</v>
      </c>
      <c r="C24" s="13">
        <v>9653.1526268671005</v>
      </c>
      <c r="D24" s="13">
        <v>13130.5163273292</v>
      </c>
      <c r="E24" s="33">
        <v>13580.497446552799</v>
      </c>
      <c r="F24" s="33">
        <v>12673.900927803999</v>
      </c>
      <c r="G24" s="12"/>
      <c r="H24" s="12"/>
      <c r="I24" s="12"/>
      <c r="J24" s="12"/>
      <c r="K24" s="12"/>
      <c r="L24" s="12"/>
      <c r="M24" s="12"/>
      <c r="N24" s="31">
        <v>59011.120587264595</v>
      </c>
      <c r="O24" s="21"/>
      <c r="P24" s="22"/>
      <c r="Q24" s="22"/>
    </row>
    <row r="25" spans="1:17">
      <c r="A25" s="4" t="s">
        <v>7</v>
      </c>
      <c r="B25" s="14">
        <v>8446.9099642408</v>
      </c>
      <c r="C25" s="14">
        <v>8567.8081619210006</v>
      </c>
      <c r="D25" s="14">
        <v>11051.064689789901</v>
      </c>
      <c r="E25" s="32">
        <v>12106.336118097501</v>
      </c>
      <c r="F25" s="32">
        <v>10995.490372177601</v>
      </c>
      <c r="G25" s="18"/>
      <c r="H25" s="18"/>
      <c r="I25" s="18"/>
      <c r="J25" s="18"/>
      <c r="K25" s="18"/>
      <c r="L25" s="18"/>
      <c r="M25" s="18"/>
      <c r="N25" s="37">
        <v>51167.609306226797</v>
      </c>
      <c r="O25" s="21"/>
      <c r="P25" s="22"/>
      <c r="Q25" s="22"/>
    </row>
    <row r="26" spans="1:17">
      <c r="A26" s="4" t="s">
        <v>8</v>
      </c>
      <c r="B26" s="14">
        <v>1455.0706444734001</v>
      </c>
      <c r="C26" s="14">
        <v>1057.2184305911001</v>
      </c>
      <c r="D26" s="14">
        <v>2011.3428627886001</v>
      </c>
      <c r="E26" s="32">
        <v>1405.2115251744999</v>
      </c>
      <c r="F26" s="32">
        <v>1598.0605556263999</v>
      </c>
      <c r="G26" s="18"/>
      <c r="H26" s="18"/>
      <c r="I26" s="18"/>
      <c r="J26" s="18"/>
      <c r="K26" s="18"/>
      <c r="L26" s="18"/>
      <c r="M26" s="18"/>
      <c r="N26" s="37">
        <v>7526.9040186540005</v>
      </c>
      <c r="O26" s="21"/>
      <c r="P26" s="22"/>
      <c r="Q26" s="22"/>
    </row>
    <row r="27" spans="1:17">
      <c r="A27" s="4" t="s">
        <v>9</v>
      </c>
      <c r="B27" s="14">
        <v>71.072649997300005</v>
      </c>
      <c r="C27" s="14">
        <v>28.126034355000002</v>
      </c>
      <c r="D27" s="14">
        <v>68.108774750699993</v>
      </c>
      <c r="E27" s="32">
        <v>68.949803280799998</v>
      </c>
      <c r="F27" s="32">
        <v>80.349999999999994</v>
      </c>
      <c r="G27" s="18"/>
      <c r="H27" s="18"/>
      <c r="I27" s="18"/>
      <c r="J27" s="18"/>
      <c r="K27" s="18"/>
      <c r="L27" s="18"/>
      <c r="M27" s="18"/>
      <c r="N27" s="37">
        <v>316.60726238379993</v>
      </c>
      <c r="O27" s="21"/>
      <c r="P27" s="22"/>
      <c r="Q27" s="22"/>
    </row>
    <row r="28" spans="1:17" s="11" customFormat="1">
      <c r="A28" s="5" t="s">
        <v>12</v>
      </c>
      <c r="B28" s="15">
        <v>565.47519369499992</v>
      </c>
      <c r="C28" s="15">
        <v>409.27747286490001</v>
      </c>
      <c r="D28" s="15">
        <v>663.50176054150006</v>
      </c>
      <c r="E28" s="34">
        <v>606.70069029210003</v>
      </c>
      <c r="F28" s="34">
        <f t="shared" ref="F28" si="5">F29+F35</f>
        <v>684.24320034799996</v>
      </c>
      <c r="G28" s="12"/>
      <c r="H28" s="12"/>
      <c r="I28" s="12"/>
      <c r="J28" s="12"/>
      <c r="K28" s="12"/>
      <c r="L28" s="12"/>
      <c r="M28" s="12"/>
      <c r="N28" s="34">
        <v>2929.1983177414995</v>
      </c>
      <c r="O28" s="21"/>
      <c r="P28" s="22"/>
      <c r="Q28" s="21"/>
    </row>
    <row r="29" spans="1:17">
      <c r="A29" s="3" t="s">
        <v>2</v>
      </c>
      <c r="B29" s="13">
        <v>200.85899999999998</v>
      </c>
      <c r="C29" s="13">
        <v>145.38200000000001</v>
      </c>
      <c r="D29" s="13">
        <v>314.85730000000001</v>
      </c>
      <c r="E29" s="17">
        <v>201.2851</v>
      </c>
      <c r="F29" s="17">
        <f t="shared" ref="F29" si="6">F30+F31</f>
        <v>251.90279999999998</v>
      </c>
      <c r="G29" s="12"/>
      <c r="H29" s="12"/>
      <c r="I29" s="12"/>
      <c r="J29" s="12"/>
      <c r="K29" s="12"/>
      <c r="L29" s="12"/>
      <c r="M29" s="12"/>
      <c r="N29" s="17">
        <v>1114.2862</v>
      </c>
      <c r="O29" s="25"/>
      <c r="P29" s="22"/>
      <c r="Q29" s="22"/>
    </row>
    <row r="30" spans="1:17">
      <c r="A30" s="4" t="s">
        <v>13</v>
      </c>
      <c r="B30" s="14">
        <v>96.809899999999999</v>
      </c>
      <c r="C30" s="14">
        <v>66.087900000000005</v>
      </c>
      <c r="D30" s="14">
        <v>153.85820000000001</v>
      </c>
      <c r="E30" s="32">
        <v>105.4327</v>
      </c>
      <c r="F30" s="32">
        <v>138.44649999999999</v>
      </c>
      <c r="G30" s="18"/>
      <c r="H30" s="18"/>
      <c r="I30" s="18"/>
      <c r="J30" s="18"/>
      <c r="K30" s="18"/>
      <c r="L30" s="18"/>
      <c r="M30" s="18"/>
      <c r="N30" s="35">
        <v>560.63520000000005</v>
      </c>
      <c r="O30" s="21"/>
      <c r="P30" s="22"/>
      <c r="Q30" s="22"/>
    </row>
    <row r="31" spans="1:17">
      <c r="A31" s="4" t="s">
        <v>14</v>
      </c>
      <c r="B31" s="14">
        <v>104.0491</v>
      </c>
      <c r="C31" s="14">
        <v>79.2941</v>
      </c>
      <c r="D31" s="14">
        <v>160.9991</v>
      </c>
      <c r="E31" s="32">
        <v>95.852400000000003</v>
      </c>
      <c r="F31" s="32">
        <v>113.4563</v>
      </c>
      <c r="G31" s="18"/>
      <c r="H31" s="18"/>
      <c r="I31" s="18"/>
      <c r="J31" s="18"/>
      <c r="K31" s="18"/>
      <c r="L31" s="18"/>
      <c r="M31" s="18"/>
      <c r="N31" s="35">
        <v>553.65100000000007</v>
      </c>
      <c r="O31" s="21"/>
      <c r="P31" s="22"/>
      <c r="Q31" s="22"/>
    </row>
    <row r="32" spans="1:17">
      <c r="A32" s="4" t="s">
        <v>7</v>
      </c>
      <c r="B32" s="14">
        <v>94.221900000000005</v>
      </c>
      <c r="C32" s="14">
        <v>55.991300000000003</v>
      </c>
      <c r="D32" s="14">
        <v>99.365899999999996</v>
      </c>
      <c r="E32" s="32">
        <v>60.489600000000003</v>
      </c>
      <c r="F32" s="32">
        <v>76.349599999999995</v>
      </c>
      <c r="G32" s="18"/>
      <c r="H32" s="18"/>
      <c r="I32" s="18"/>
      <c r="J32" s="18"/>
      <c r="K32" s="18"/>
      <c r="L32" s="18"/>
      <c r="M32" s="18"/>
      <c r="N32" s="35">
        <v>386.41829999999999</v>
      </c>
      <c r="O32" s="21"/>
      <c r="P32" s="22"/>
      <c r="Q32" s="22"/>
    </row>
    <row r="33" spans="1:17">
      <c r="A33" s="4" t="s">
        <v>8</v>
      </c>
      <c r="B33" s="14">
        <v>87.712599999999995</v>
      </c>
      <c r="C33" s="14">
        <v>76.886099999999999</v>
      </c>
      <c r="D33" s="14">
        <v>168.63670000000002</v>
      </c>
      <c r="E33" s="32">
        <v>116.9913</v>
      </c>
      <c r="F33" s="32">
        <v>143.35419999999999</v>
      </c>
      <c r="G33" s="18"/>
      <c r="H33" s="18"/>
      <c r="I33" s="18"/>
      <c r="J33" s="18"/>
      <c r="K33" s="18"/>
      <c r="L33" s="18"/>
      <c r="M33" s="18"/>
      <c r="N33" s="35">
        <v>593.58090000000004</v>
      </c>
      <c r="O33" s="21"/>
      <c r="P33" s="22"/>
      <c r="Q33" s="22"/>
    </row>
    <row r="34" spans="1:17">
      <c r="A34" s="4" t="s">
        <v>9</v>
      </c>
      <c r="B34" s="14">
        <v>18.924499999999998</v>
      </c>
      <c r="C34" s="14">
        <v>12.5046</v>
      </c>
      <c r="D34" s="14">
        <v>46.854700000000001</v>
      </c>
      <c r="E34" s="32">
        <v>23.804200000000002</v>
      </c>
      <c r="F34" s="32">
        <v>32.198999999999998</v>
      </c>
      <c r="G34" s="18"/>
      <c r="H34" s="18"/>
      <c r="I34" s="18"/>
      <c r="J34" s="18"/>
      <c r="K34" s="18"/>
      <c r="L34" s="18"/>
      <c r="M34" s="18"/>
      <c r="N34" s="35">
        <v>134.28699999999998</v>
      </c>
      <c r="O34" s="21"/>
      <c r="P34" s="22"/>
      <c r="Q34" s="22"/>
    </row>
    <row r="35" spans="1:17">
      <c r="A35" s="3" t="s">
        <v>5</v>
      </c>
      <c r="B35" s="13">
        <v>364.61619369499999</v>
      </c>
      <c r="C35" s="13">
        <v>263.8954728649</v>
      </c>
      <c r="D35" s="13">
        <v>348.6444605415</v>
      </c>
      <c r="E35" s="33">
        <v>405.41559029209998</v>
      </c>
      <c r="F35" s="33">
        <v>432.340400348</v>
      </c>
      <c r="G35" s="12"/>
      <c r="H35" s="12"/>
      <c r="I35" s="12"/>
      <c r="J35" s="12"/>
      <c r="K35" s="12"/>
      <c r="L35" s="12"/>
      <c r="M35" s="12"/>
      <c r="N35" s="31">
        <v>1814.9121177415</v>
      </c>
      <c r="O35" s="21"/>
      <c r="P35" s="22"/>
      <c r="Q35" s="22"/>
    </row>
    <row r="36" spans="1:17">
      <c r="A36" s="4" t="s">
        <v>7</v>
      </c>
      <c r="B36" s="14">
        <v>250.15124477910001</v>
      </c>
      <c r="C36" s="14">
        <v>177.073517501</v>
      </c>
      <c r="D36" s="14">
        <v>231.74690373129999</v>
      </c>
      <c r="E36" s="32">
        <v>261.32821161589999</v>
      </c>
      <c r="F36" s="32">
        <v>309.57219593590003</v>
      </c>
      <c r="G36" s="18"/>
      <c r="H36" s="18"/>
      <c r="I36" s="18"/>
      <c r="J36" s="18"/>
      <c r="K36" s="18"/>
      <c r="L36" s="18"/>
      <c r="M36" s="18"/>
      <c r="N36" s="35">
        <v>1229.8720735632</v>
      </c>
      <c r="O36" s="21"/>
      <c r="P36" s="22"/>
      <c r="Q36" s="22"/>
    </row>
    <row r="37" spans="1:17">
      <c r="A37" s="4" t="s">
        <v>8</v>
      </c>
      <c r="B37" s="14">
        <v>112.20965695469999</v>
      </c>
      <c r="C37" s="14">
        <v>85.650411306500004</v>
      </c>
      <c r="D37" s="14">
        <v>115.8743026237</v>
      </c>
      <c r="E37" s="32">
        <v>144.0337611429</v>
      </c>
      <c r="F37" s="32">
        <v>121.88090564399999</v>
      </c>
      <c r="G37" s="18"/>
      <c r="H37" s="18"/>
      <c r="I37" s="18"/>
      <c r="J37" s="18"/>
      <c r="K37" s="18"/>
      <c r="L37" s="18"/>
      <c r="M37" s="18"/>
      <c r="N37" s="35">
        <v>579.64903767179999</v>
      </c>
      <c r="O37" s="21"/>
      <c r="P37" s="22"/>
      <c r="Q37" s="22"/>
    </row>
    <row r="38" spans="1:17">
      <c r="A38" s="4" t="s">
        <v>9</v>
      </c>
      <c r="B38" s="14">
        <v>2.2552919612000002</v>
      </c>
      <c r="C38" s="14">
        <v>1.1715440574</v>
      </c>
      <c r="D38" s="14">
        <v>1.0232541865</v>
      </c>
      <c r="E38" s="32">
        <v>5.3617533299999999E-2</v>
      </c>
      <c r="F38" s="32">
        <v>0.88729876809999997</v>
      </c>
      <c r="G38" s="18"/>
      <c r="H38" s="18"/>
      <c r="I38" s="18"/>
      <c r="J38" s="18"/>
      <c r="K38" s="18"/>
      <c r="L38" s="18"/>
      <c r="M38" s="18"/>
      <c r="N38" s="38">
        <v>5.3910065065000001</v>
      </c>
      <c r="O38" s="21"/>
      <c r="P38" s="22"/>
      <c r="Q38" s="22"/>
    </row>
    <row r="39" spans="1:17">
      <c r="A39" s="5" t="s">
        <v>15</v>
      </c>
      <c r="B39" s="13">
        <v>19417.819050948798</v>
      </c>
      <c r="C39" s="13">
        <v>17473.7078060899</v>
      </c>
      <c r="D39" s="13">
        <v>24764.519059242899</v>
      </c>
      <c r="E39" s="17">
        <v>23022.658703523699</v>
      </c>
      <c r="F39" s="17">
        <f t="shared" ref="F39" si="7">F40+F41</f>
        <v>22069.298982465996</v>
      </c>
      <c r="G39" s="12"/>
      <c r="H39" s="12"/>
      <c r="I39" s="12"/>
      <c r="J39" s="12"/>
      <c r="K39" s="12"/>
      <c r="L39" s="12"/>
      <c r="M39" s="12"/>
      <c r="N39" s="17">
        <v>106748.00360227129</v>
      </c>
      <c r="O39" s="21"/>
      <c r="P39" s="22"/>
      <c r="Q39" s="22"/>
    </row>
    <row r="40" spans="1:17">
      <c r="A40" s="4" t="s">
        <v>28</v>
      </c>
      <c r="B40" s="14">
        <v>3136.6162000000004</v>
      </c>
      <c r="C40" s="14">
        <v>3146.5953</v>
      </c>
      <c r="D40" s="14">
        <v>4588.0546999999997</v>
      </c>
      <c r="E40" s="35">
        <v>3515.0645000000004</v>
      </c>
      <c r="F40" s="35">
        <f t="shared" ref="F40" si="8">F5+F10+F21+F29</f>
        <v>3280.0151999999994</v>
      </c>
      <c r="G40" s="18"/>
      <c r="H40" s="18"/>
      <c r="I40" s="18"/>
      <c r="J40" s="18"/>
      <c r="K40" s="18"/>
      <c r="L40" s="18"/>
      <c r="M40" s="18"/>
      <c r="N40" s="35">
        <v>17666.3459</v>
      </c>
      <c r="O40" s="21"/>
      <c r="P40" s="22"/>
      <c r="Q40" s="22"/>
    </row>
    <row r="41" spans="1:17">
      <c r="A41" s="4" t="s">
        <v>16</v>
      </c>
      <c r="B41" s="14">
        <v>16281.202850948799</v>
      </c>
      <c r="C41" s="14">
        <v>14327.112506089899</v>
      </c>
      <c r="D41" s="14">
        <v>20176.464359242898</v>
      </c>
      <c r="E41" s="32">
        <v>19507.594203523699</v>
      </c>
      <c r="F41" s="32">
        <v>18789.283782465998</v>
      </c>
      <c r="G41" s="18"/>
      <c r="H41" s="18"/>
      <c r="I41" s="18"/>
      <c r="J41" s="18"/>
      <c r="K41" s="18"/>
      <c r="L41" s="18"/>
      <c r="M41" s="18"/>
      <c r="N41" s="35">
        <v>89081.657702271288</v>
      </c>
      <c r="O41" s="21"/>
      <c r="P41" s="22"/>
      <c r="Q41" s="22"/>
    </row>
    <row r="42" spans="1:17">
      <c r="A42" s="4" t="s">
        <v>29</v>
      </c>
      <c r="B42" s="14">
        <v>8515.4808608481999</v>
      </c>
      <c r="C42" s="14">
        <v>6918.3302519470999</v>
      </c>
      <c r="D42" s="14">
        <v>10048.6336551034</v>
      </c>
      <c r="E42" s="35">
        <v>8167.4091452267003</v>
      </c>
      <c r="F42" s="35">
        <f t="shared" ref="F42" si="9">F4</f>
        <v>8177.2556093705998</v>
      </c>
      <c r="G42" s="18"/>
      <c r="H42" s="18"/>
      <c r="I42" s="18"/>
      <c r="J42" s="18"/>
      <c r="K42" s="18"/>
      <c r="L42" s="18"/>
      <c r="M42" s="18"/>
      <c r="N42" s="35">
        <v>41827.109522496001</v>
      </c>
      <c r="O42" s="21"/>
      <c r="P42" s="22"/>
      <c r="Q42" s="22"/>
    </row>
    <row r="43" spans="1:17">
      <c r="A43" s="4" t="s">
        <v>17</v>
      </c>
      <c r="B43" s="14">
        <v>254.22893769410001</v>
      </c>
      <c r="C43" s="14">
        <v>371.7746544108</v>
      </c>
      <c r="D43" s="14">
        <v>611.51931626879991</v>
      </c>
      <c r="E43" s="35">
        <v>317.10022145210002</v>
      </c>
      <c r="F43" s="35">
        <f t="shared" ref="F43" si="10">F9</f>
        <v>353.64344494339997</v>
      </c>
      <c r="G43" s="18"/>
      <c r="H43" s="18"/>
      <c r="I43" s="18"/>
      <c r="J43" s="18"/>
      <c r="K43" s="18"/>
      <c r="L43" s="18"/>
      <c r="M43" s="18"/>
      <c r="N43" s="35">
        <v>1908.2665747691999</v>
      </c>
      <c r="O43" s="21"/>
      <c r="P43" s="22"/>
      <c r="Q43" s="22"/>
    </row>
    <row r="44" spans="1:17">
      <c r="A44" s="20" t="s">
        <v>18</v>
      </c>
      <c r="B44" s="16">
        <v>10082.634058711499</v>
      </c>
      <c r="C44" s="16">
        <v>9774.3254268671008</v>
      </c>
      <c r="D44" s="16">
        <v>13440.8643273292</v>
      </c>
      <c r="E44" s="35">
        <v>13931.448646552799</v>
      </c>
      <c r="F44" s="35">
        <f t="shared" ref="F44" si="11">F20</f>
        <v>12854.156727804</v>
      </c>
      <c r="G44" s="19"/>
      <c r="H44" s="19"/>
      <c r="I44" s="19"/>
      <c r="J44" s="19"/>
      <c r="K44" s="19"/>
      <c r="L44" s="19"/>
      <c r="M44" s="19"/>
      <c r="N44" s="35">
        <v>60083.429187264599</v>
      </c>
      <c r="O44" s="21"/>
      <c r="P44" s="22"/>
      <c r="Q44" s="22"/>
    </row>
    <row r="45" spans="1:17" s="6" customFormat="1">
      <c r="A45" s="4" t="s">
        <v>19</v>
      </c>
      <c r="B45" s="14">
        <v>565.47519369499992</v>
      </c>
      <c r="C45" s="14">
        <v>409.27747286490001</v>
      </c>
      <c r="D45" s="14">
        <v>663.50176054150006</v>
      </c>
      <c r="E45" s="36">
        <v>606.70069029210003</v>
      </c>
      <c r="F45" s="35">
        <f t="shared" ref="F45" si="12">F28</f>
        <v>684.24320034799996</v>
      </c>
      <c r="G45" s="18"/>
      <c r="H45" s="18"/>
      <c r="I45" s="18"/>
      <c r="J45" s="18"/>
      <c r="K45" s="18"/>
      <c r="L45" s="18"/>
      <c r="M45" s="14"/>
      <c r="N45" s="35">
        <v>2929.1983177414995</v>
      </c>
      <c r="O45" s="21"/>
      <c r="P45" s="22"/>
      <c r="Q45" s="23"/>
    </row>
    <row r="46" spans="1:17" s="10" customFormat="1" ht="14.25" customHeight="1">
      <c r="A46" s="30" t="s">
        <v>35</v>
      </c>
      <c r="B46" s="30"/>
      <c r="C46" s="30"/>
      <c r="D46" s="30"/>
      <c r="E46" s="30"/>
    </row>
    <row r="47" spans="1:17" s="9" customFormat="1" ht="14.25" customHeight="1">
      <c r="A47" s="39" t="s">
        <v>30</v>
      </c>
      <c r="B47" s="39"/>
      <c r="C47" s="39"/>
      <c r="D47" s="39"/>
      <c r="E47" s="39"/>
      <c r="F47" s="39"/>
      <c r="G47" s="39"/>
    </row>
    <row r="48" spans="1:17" s="9" customFormat="1" ht="27" customHeight="1">
      <c r="A48" s="40" t="s">
        <v>33</v>
      </c>
      <c r="B48" s="40"/>
      <c r="C48" s="40"/>
      <c r="D48" s="40"/>
      <c r="E48" s="40"/>
      <c r="F48" s="40"/>
      <c r="G48" s="40"/>
      <c r="H48" s="41"/>
      <c r="I48" s="41"/>
      <c r="J48" s="41"/>
      <c r="K48" s="41"/>
      <c r="L48" s="41"/>
      <c r="M48" s="41"/>
      <c r="N48" s="41"/>
    </row>
    <row r="49" spans="1:11" s="10" customFormat="1" ht="14.25" customHeight="1">
      <c r="A49" s="29" t="s">
        <v>32</v>
      </c>
    </row>
    <row r="50" spans="1:11" s="6" customFormat="1">
      <c r="A50" s="28"/>
    </row>
    <row r="53" spans="1:11">
      <c r="H53" s="27"/>
      <c r="K53" s="27"/>
    </row>
    <row r="58" spans="1:11">
      <c r="H58" s="27"/>
      <c r="K58" s="27"/>
    </row>
    <row r="63" spans="1:11">
      <c r="K63" s="27"/>
    </row>
  </sheetData>
  <mergeCells count="3">
    <mergeCell ref="A47:G47"/>
    <mergeCell ref="A48:N48"/>
    <mergeCell ref="A1:N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以美元计价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2020-06-16T07:40:21Z</cp:lastPrinted>
  <dcterms:created xsi:type="dcterms:W3CDTF">2015-02-02T06:39:01Z</dcterms:created>
  <dcterms:modified xsi:type="dcterms:W3CDTF">2020-06-17T05:38:03Z</dcterms:modified>
</cp:coreProperties>
</file>