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G6" i="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<sst xmlns="http://schemas.openxmlformats.org/spreadsheetml/2006/main" count="82" uniqueCount="31">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</sst>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topLeftCell="A7" workbookViewId="0">
      <pane xSplit="2" topLeftCell="C1" activePane="topRight" state="frozen"/>
      <selection activeCell="A4" sqref="A4"/>
      <selection pane="topRight" activeCell="I29" sqref="I29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55"/>
      <c r="B1" s="55"/>
      <c r="C1" s="55"/>
      <c r="D1" s="55"/>
      <c r="E1" s="29"/>
      <c r="J1" s="25"/>
      <c r="K1" s="25"/>
      <c r="L1" s="25"/>
    </row>
    <row r="2" spans="1:17" ht="18.75">
      <c r="A2" s="39" t="s">
        <v>30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1" t="s">
        <v>0</v>
      </c>
      <c r="B4" s="42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43" t="s">
        <v>15</v>
      </c>
      <c r="B5" s="44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12411.774403840001</v>
      </c>
      <c r="G5" s="2">
        <f>以美元计价!G5*6.4316</f>
        <v>12420.27564596</v>
      </c>
      <c r="H5" s="2"/>
      <c r="I5" s="2"/>
      <c r="J5" s="2"/>
      <c r="K5" s="2"/>
      <c r="L5" s="2"/>
      <c r="M5" s="2"/>
      <c r="N5" s="2"/>
      <c r="O5" s="7">
        <f>SUM(C5:N5)</f>
        <v>63093.77689447</v>
      </c>
      <c r="P5" s="12"/>
      <c r="Q5" s="33"/>
    </row>
    <row r="6" spans="1:17">
      <c r="A6" s="43" t="s">
        <v>1</v>
      </c>
      <c r="B6" s="44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/>
      <c r="I6" s="2"/>
      <c r="J6" s="2"/>
      <c r="K6" s="2"/>
      <c r="L6" s="2"/>
      <c r="M6" s="2"/>
      <c r="N6" s="2"/>
      <c r="O6" s="7">
        <f>SUM(C6:N6)</f>
        <v>3936.0640228900002</v>
      </c>
      <c r="P6" s="12"/>
    </row>
    <row r="7" spans="1:17">
      <c r="A7" s="43" t="s">
        <v>2</v>
      </c>
      <c r="B7" s="44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11511.910952880002</v>
      </c>
      <c r="G7" s="2">
        <f>以美元计价!G7*6.4316</f>
        <v>11652.033246000001</v>
      </c>
      <c r="H7" s="2"/>
      <c r="I7" s="2"/>
      <c r="J7" s="2"/>
      <c r="K7" s="2"/>
      <c r="L7" s="2"/>
      <c r="M7" s="2"/>
      <c r="N7" s="2"/>
      <c r="O7" s="7">
        <f>SUM(C7:N7)</f>
        <v>59157.712871579999</v>
      </c>
      <c r="P7" s="12"/>
    </row>
    <row r="8" spans="1:17">
      <c r="A8" s="43" t="s">
        <v>3</v>
      </c>
      <c r="B8" s="44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/>
      <c r="I8" s="2"/>
      <c r="J8" s="2"/>
      <c r="K8" s="2"/>
      <c r="L8" s="2"/>
      <c r="M8" s="2"/>
      <c r="N8" s="2"/>
      <c r="O8" s="7">
        <f t="shared" ref="O8:O27" si="0">SUM(C8:N8)</f>
        <v>49007.34029616</v>
      </c>
      <c r="P8" s="12"/>
    </row>
    <row r="9" spans="1:17">
      <c r="A9" s="45" t="s">
        <v>4</v>
      </c>
      <c r="B9" s="46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/>
      <c r="I9" s="2"/>
      <c r="J9" s="2"/>
      <c r="K9" s="2"/>
      <c r="L9" s="2"/>
      <c r="M9" s="2"/>
      <c r="N9" s="2"/>
      <c r="O9" s="7">
        <f t="shared" si="0"/>
        <v>43875.204883240003</v>
      </c>
      <c r="P9" s="12"/>
    </row>
    <row r="10" spans="1:17">
      <c r="A10" s="45" t="s">
        <v>5</v>
      </c>
      <c r="B10" s="46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/>
      <c r="I10" s="2"/>
      <c r="J10" s="2"/>
      <c r="K10" s="2"/>
      <c r="L10" s="2"/>
      <c r="M10" s="2"/>
      <c r="N10" s="2"/>
      <c r="O10" s="7">
        <f t="shared" si="0"/>
        <v>3719.8163205199999</v>
      </c>
      <c r="P10" s="12"/>
    </row>
    <row r="11" spans="1:17">
      <c r="A11" s="47" t="s">
        <v>6</v>
      </c>
      <c r="B11" s="48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/>
      <c r="I11" s="2"/>
      <c r="J11" s="2"/>
      <c r="K11" s="2"/>
      <c r="L11" s="2"/>
      <c r="M11" s="2"/>
      <c r="N11" s="2"/>
      <c r="O11" s="7">
        <f t="shared" si="0"/>
        <v>1412.3190924</v>
      </c>
      <c r="P11" s="12"/>
    </row>
    <row r="12" spans="1:17">
      <c r="A12" s="49" t="s">
        <v>7</v>
      </c>
      <c r="B12" s="50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2054.4424156800001</v>
      </c>
      <c r="G12" s="2">
        <f>以美元计价!G12*6.4316</f>
        <v>1766.5367003200004</v>
      </c>
      <c r="H12" s="2"/>
      <c r="I12" s="2"/>
      <c r="J12" s="2"/>
      <c r="K12" s="2"/>
      <c r="L12" s="2"/>
      <c r="M12" s="2"/>
      <c r="N12" s="2"/>
      <c r="O12" s="7">
        <f t="shared" si="0"/>
        <v>10150.37257542</v>
      </c>
      <c r="P12" s="12"/>
      <c r="Q12" s="34"/>
    </row>
    <row r="13" spans="1:17">
      <c r="A13" s="51" t="s">
        <v>8</v>
      </c>
      <c r="B13" s="52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/>
      <c r="I13" s="2"/>
      <c r="J13" s="2"/>
      <c r="K13" s="2"/>
      <c r="L13" s="2"/>
      <c r="M13" s="2"/>
      <c r="N13" s="2"/>
      <c r="O13" s="7">
        <f t="shared" si="0"/>
        <v>4311.6776827599997</v>
      </c>
      <c r="P13" s="12"/>
      <c r="Q13" s="34"/>
    </row>
    <row r="14" spans="1:17">
      <c r="A14" s="51" t="s">
        <v>9</v>
      </c>
      <c r="B14" s="52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786.69734468000013</v>
      </c>
      <c r="G14" s="2">
        <f>以美元计价!G14*6.4316</f>
        <v>777.87629360000005</v>
      </c>
      <c r="H14" s="2"/>
      <c r="I14" s="2"/>
      <c r="J14" s="2"/>
      <c r="K14" s="2"/>
      <c r="L14" s="2"/>
      <c r="M14" s="2"/>
      <c r="N14" s="2"/>
      <c r="O14" s="7">
        <f t="shared" si="0"/>
        <v>4478.7463660100011</v>
      </c>
      <c r="P14" s="12"/>
    </row>
    <row r="15" spans="1:17">
      <c r="A15" s="53" t="s">
        <v>12</v>
      </c>
      <c r="B15" s="54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12268.253879440001</v>
      </c>
      <c r="G15" s="2">
        <f>以美元计价!G15*6.4316</f>
        <v>10952.266161760001</v>
      </c>
      <c r="H15" s="2"/>
      <c r="I15" s="2"/>
      <c r="J15" s="2"/>
      <c r="K15" s="2"/>
      <c r="L15" s="2"/>
      <c r="M15" s="2"/>
      <c r="N15" s="2"/>
      <c r="O15" s="7">
        <f>SUM(C15:N15)</f>
        <v>55746.940762530001</v>
      </c>
      <c r="P15" s="12"/>
    </row>
    <row r="16" spans="1:17">
      <c r="A16" s="53" t="s">
        <v>1</v>
      </c>
      <c r="B16" s="54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/>
      <c r="I16" s="2"/>
      <c r="J16" s="2"/>
      <c r="K16" s="2"/>
      <c r="L16" s="2"/>
      <c r="M16" s="2"/>
      <c r="N16" s="2"/>
      <c r="O16" s="7">
        <f>SUM(C16:N16)</f>
        <v>4038.2633381300002</v>
      </c>
      <c r="P16" s="12"/>
    </row>
    <row r="17" spans="1:16">
      <c r="A17" s="53" t="s">
        <v>2</v>
      </c>
      <c r="B17" s="54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11586.716241880002</v>
      </c>
      <c r="G17" s="2">
        <f>以美元计价!G17*6.4316</f>
        <v>10259.342943080001</v>
      </c>
      <c r="H17" s="2"/>
      <c r="I17" s="2"/>
      <c r="J17" s="2"/>
      <c r="K17" s="2"/>
      <c r="L17" s="2"/>
      <c r="M17" s="2"/>
      <c r="N17" s="2"/>
      <c r="O17" s="7">
        <f t="shared" si="0"/>
        <v>51708.677424400004</v>
      </c>
      <c r="P17" s="12"/>
    </row>
    <row r="18" spans="1:16">
      <c r="A18" s="49" t="s">
        <v>3</v>
      </c>
      <c r="B18" s="50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/>
      <c r="I18" s="2"/>
      <c r="J18" s="2"/>
      <c r="K18" s="2"/>
      <c r="L18" s="2"/>
      <c r="M18" s="2"/>
      <c r="N18" s="2"/>
      <c r="O18" s="7">
        <f t="shared" si="0"/>
        <v>43372.407135510002</v>
      </c>
      <c r="P18" s="12"/>
    </row>
    <row r="19" spans="1:16">
      <c r="A19" s="51" t="s">
        <v>4</v>
      </c>
      <c r="B19" s="52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/>
      <c r="I19" s="2"/>
      <c r="J19" s="2"/>
      <c r="K19" s="2"/>
      <c r="L19" s="2"/>
      <c r="M19" s="2"/>
      <c r="N19" s="2"/>
      <c r="O19" s="7">
        <f t="shared" si="0"/>
        <v>36115.212978729993</v>
      </c>
      <c r="P19" s="12"/>
    </row>
    <row r="20" spans="1:16">
      <c r="A20" s="51" t="s">
        <v>5</v>
      </c>
      <c r="B20" s="52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/>
      <c r="I20" s="2"/>
      <c r="J20" s="2"/>
      <c r="K20" s="2"/>
      <c r="L20" s="2"/>
      <c r="M20" s="2"/>
      <c r="N20" s="2"/>
      <c r="O20" s="7">
        <f t="shared" si="0"/>
        <v>5384.2538535799995</v>
      </c>
      <c r="P20" s="12"/>
    </row>
    <row r="21" spans="1:16">
      <c r="A21" s="51" t="s">
        <v>6</v>
      </c>
      <c r="B21" s="52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/>
      <c r="I21" s="2"/>
      <c r="J21" s="2"/>
      <c r="K21" s="2"/>
      <c r="L21" s="2"/>
      <c r="M21" s="2"/>
      <c r="N21" s="2"/>
      <c r="O21" s="7">
        <f t="shared" si="0"/>
        <v>1872.9403031999998</v>
      </c>
      <c r="P21" s="12"/>
    </row>
    <row r="22" spans="1:16">
      <c r="A22" s="56" t="s">
        <v>7</v>
      </c>
      <c r="B22" s="57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1638.82494724</v>
      </c>
      <c r="G22" s="2">
        <f>以美元计价!G22*6.4316</f>
        <v>1475.1607802400001</v>
      </c>
      <c r="H22" s="2"/>
      <c r="I22" s="2"/>
      <c r="J22" s="2"/>
      <c r="K22" s="2"/>
      <c r="L22" s="2"/>
      <c r="M22" s="2"/>
      <c r="N22" s="2"/>
      <c r="O22" s="7">
        <f>SUM(C22:N22)</f>
        <v>8336.2702888900003</v>
      </c>
      <c r="P22" s="12"/>
    </row>
    <row r="23" spans="1:16">
      <c r="A23" s="58" t="s">
        <v>8</v>
      </c>
      <c r="B23" s="59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/>
      <c r="I23" s="2"/>
      <c r="J23" s="2"/>
      <c r="K23" s="2"/>
      <c r="L23" s="2"/>
      <c r="M23" s="2"/>
      <c r="N23" s="2"/>
      <c r="O23" s="7">
        <f t="shared" si="0"/>
        <v>2471.6977259599998</v>
      </c>
      <c r="P23" s="12"/>
    </row>
    <row r="24" spans="1:16">
      <c r="A24" s="58" t="s">
        <v>9</v>
      </c>
      <c r="B24" s="59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621.91118772000004</v>
      </c>
      <c r="G24" s="2">
        <f>以美元计价!G24*6.4316</f>
        <v>610.51834368000004</v>
      </c>
      <c r="H24" s="2"/>
      <c r="I24" s="2"/>
      <c r="J24" s="2"/>
      <c r="K24" s="2"/>
      <c r="L24" s="2"/>
      <c r="M24" s="2"/>
      <c r="N24" s="2"/>
      <c r="O24" s="7">
        <f t="shared" si="0"/>
        <v>4230.3743874100001</v>
      </c>
      <c r="P24" s="12"/>
    </row>
    <row r="25" spans="1:16">
      <c r="A25" s="37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1783.9651390000004</v>
      </c>
      <c r="G25" s="2">
        <f>以美元计价!G25*6.4316</f>
        <v>3009.0684380400003</v>
      </c>
      <c r="H25" s="2"/>
      <c r="I25" s="2"/>
      <c r="J25" s="2"/>
      <c r="K25" s="2"/>
      <c r="L25" s="2"/>
      <c r="M25" s="2"/>
      <c r="N25" s="2"/>
      <c r="O25" s="7">
        <f t="shared" si="0"/>
        <v>12420.27007192</v>
      </c>
      <c r="P25" s="12"/>
    </row>
    <row r="26" spans="1:16">
      <c r="A26" s="37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1611.4092734000001</v>
      </c>
      <c r="G26" s="2">
        <f>以美元计价!G26*6.4316</f>
        <v>1552.3071790800002</v>
      </c>
      <c r="H26" s="2"/>
      <c r="I26" s="2"/>
      <c r="J26" s="2"/>
      <c r="K26" s="2"/>
      <c r="L26" s="2"/>
      <c r="M26" s="2"/>
      <c r="N26" s="2"/>
      <c r="O26" s="7">
        <f t="shared" si="0"/>
        <v>8596.4910582400007</v>
      </c>
      <c r="P26" s="12"/>
    </row>
    <row r="27" spans="1:16">
      <c r="A27" s="37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172.5558656</v>
      </c>
      <c r="G27" s="2">
        <f>以美元计价!G27*6.4316</f>
        <v>1456.7612589600001</v>
      </c>
      <c r="H27" s="2"/>
      <c r="I27" s="2"/>
      <c r="J27" s="2"/>
      <c r="K27" s="2"/>
      <c r="L27" s="2"/>
      <c r="M27" s="2"/>
      <c r="N27" s="2"/>
      <c r="O27" s="7">
        <f t="shared" si="0"/>
        <v>3823.7790136800004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-317.364169</v>
      </c>
      <c r="G28" s="2">
        <f>以美元计价!G28*6.4316</f>
        <v>-103.7127658</v>
      </c>
      <c r="H28" s="2"/>
      <c r="I28" s="2"/>
      <c r="J28" s="2"/>
      <c r="K28" s="2"/>
      <c r="L28" s="2"/>
      <c r="M28" s="2"/>
      <c r="N28" s="2"/>
      <c r="O28" s="7">
        <f>SUM(C28:N28)</f>
        <v>-868.28579250000007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-88.959773320000011</v>
      </c>
      <c r="G29" s="2">
        <f>以美元计价!G29*6.4316</f>
        <v>0.28877884000000004</v>
      </c>
      <c r="H29" s="2"/>
      <c r="I29" s="2"/>
      <c r="J29" s="2"/>
      <c r="K29" s="2"/>
      <c r="L29" s="2"/>
      <c r="M29" s="2"/>
      <c r="N29" s="2"/>
      <c r="O29" s="7">
        <f>SUM(C29:N29)</f>
        <v>-363.25961362999999</v>
      </c>
      <c r="P29" s="12"/>
    </row>
    <row r="30" spans="1:16" s="13" customFormat="1" ht="12" customHeight="1">
      <c r="A30" s="38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9285.6251616000009</v>
      </c>
      <c r="G30" s="2">
        <f>以美元计价!G30*6.3682</f>
        <v>9889.1873323</v>
      </c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38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6737.7287964799998</v>
      </c>
      <c r="G31" s="2">
        <f>以美元计价!G31*6.3682</f>
        <v>6782.62144094</v>
      </c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38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2547.8963651200002</v>
      </c>
      <c r="G32" s="2">
        <f>以美元计价!G32*6.3682</f>
        <v>3106.56589136</v>
      </c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38" t="s">
        <v>16</v>
      </c>
      <c r="B33" s="38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4" sqref="I3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39" t="s">
        <v>30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1" t="s">
        <v>0</v>
      </c>
      <c r="B4" s="42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43" t="s">
        <v>15</v>
      </c>
      <c r="B5" s="44"/>
      <c r="C5" s="2">
        <v>1995.1457</v>
      </c>
      <c r="D5" s="2">
        <v>1689.7240999999999</v>
      </c>
      <c r="E5" s="2">
        <v>2216.6743000000001</v>
      </c>
      <c r="F5" s="2">
        <v>1903.5296000000001</v>
      </c>
      <c r="G5" s="6">
        <v>1931.1331</v>
      </c>
      <c r="H5" s="2"/>
      <c r="I5" s="2"/>
      <c r="J5" s="2"/>
      <c r="K5" s="2"/>
      <c r="L5" s="2"/>
      <c r="M5" s="2"/>
      <c r="N5" s="2"/>
      <c r="O5" s="7">
        <f>SUM(C5:N5)</f>
        <v>9736.2067999999999</v>
      </c>
      <c r="P5" s="31"/>
    </row>
    <row r="6" spans="1:16">
      <c r="A6" s="43" t="s">
        <v>1</v>
      </c>
      <c r="B6" s="44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/>
      <c r="I6" s="2"/>
      <c r="J6" s="2"/>
      <c r="K6" s="2"/>
      <c r="L6" s="2"/>
      <c r="M6" s="2"/>
      <c r="N6" s="2"/>
      <c r="O6" s="7">
        <f t="shared" ref="O6:O28" si="0">SUM(C6:N6)</f>
        <v>607.30929999999989</v>
      </c>
    </row>
    <row r="7" spans="1:16">
      <c r="A7" s="43" t="s">
        <v>2</v>
      </c>
      <c r="B7" s="44"/>
      <c r="C7" s="2">
        <v>1876.1152</v>
      </c>
      <c r="D7" s="2">
        <v>1584.3542</v>
      </c>
      <c r="E7" s="2">
        <v>2091.2209000000003</v>
      </c>
      <c r="F7" s="2">
        <v>1765.5222000000001</v>
      </c>
      <c r="G7" s="6">
        <v>1811.6849999999999</v>
      </c>
      <c r="H7" s="2"/>
      <c r="I7" s="2"/>
      <c r="J7" s="2"/>
      <c r="K7" s="2"/>
      <c r="L7" s="2"/>
      <c r="M7" s="2"/>
      <c r="N7" s="2"/>
      <c r="O7" s="7">
        <f t="shared" si="0"/>
        <v>9128.8975000000009</v>
      </c>
    </row>
    <row r="8" spans="1:16">
      <c r="A8" s="43" t="s">
        <v>3</v>
      </c>
      <c r="B8" s="44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/>
      <c r="I8" s="2"/>
      <c r="J8" s="2"/>
      <c r="K8" s="2"/>
      <c r="L8" s="2"/>
      <c r="M8" s="2"/>
      <c r="N8" s="2"/>
      <c r="O8" s="7">
        <f t="shared" si="0"/>
        <v>7562.8798999999999</v>
      </c>
    </row>
    <row r="9" spans="1:16">
      <c r="A9" s="45" t="s">
        <v>4</v>
      </c>
      <c r="B9" s="46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/>
      <c r="I9" s="2"/>
      <c r="J9" s="2"/>
      <c r="K9" s="2"/>
      <c r="L9" s="2"/>
      <c r="M9" s="2"/>
      <c r="N9" s="2"/>
      <c r="O9" s="7">
        <f t="shared" si="0"/>
        <v>6770.9326000000001</v>
      </c>
    </row>
    <row r="10" spans="1:16">
      <c r="A10" s="45" t="s">
        <v>5</v>
      </c>
      <c r="B10" s="46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/>
      <c r="I10" s="2"/>
      <c r="J10" s="2"/>
      <c r="K10" s="2"/>
      <c r="L10" s="2"/>
      <c r="M10" s="2"/>
      <c r="N10" s="2"/>
      <c r="O10" s="7">
        <f t="shared" si="0"/>
        <v>574.0927999999999</v>
      </c>
    </row>
    <row r="11" spans="1:16" s="24" customFormat="1">
      <c r="A11" s="47" t="s">
        <v>6</v>
      </c>
      <c r="B11" s="48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/>
      <c r="I11" s="2"/>
      <c r="J11" s="2"/>
      <c r="K11" s="2"/>
      <c r="L11" s="2"/>
      <c r="M11" s="2"/>
      <c r="N11" s="2"/>
      <c r="O11" s="7">
        <f>SUM(C11:N11)</f>
        <v>217.85449999999997</v>
      </c>
    </row>
    <row r="12" spans="1:16" s="24" customFormat="1">
      <c r="A12" s="49" t="s">
        <v>7</v>
      </c>
      <c r="B12" s="50"/>
      <c r="C12" s="14">
        <v>284.827</v>
      </c>
      <c r="D12" s="2">
        <v>310.84800000000001</v>
      </c>
      <c r="E12" s="2">
        <v>380.59820000000002</v>
      </c>
      <c r="F12" s="2">
        <v>315.07920000000001</v>
      </c>
      <c r="G12" s="2">
        <v>274.66520000000003</v>
      </c>
      <c r="H12" s="2"/>
      <c r="I12" s="2"/>
      <c r="J12" s="2"/>
      <c r="K12" s="2"/>
      <c r="L12" s="2"/>
      <c r="M12" s="2"/>
      <c r="N12" s="2"/>
      <c r="O12" s="7">
        <f t="shared" si="0"/>
        <v>1566.0176000000001</v>
      </c>
    </row>
    <row r="13" spans="1:16" s="24" customFormat="1">
      <c r="A13" s="51" t="s">
        <v>8</v>
      </c>
      <c r="B13" s="52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/>
      <c r="I13" s="2"/>
      <c r="J13" s="2"/>
      <c r="K13" s="2"/>
      <c r="L13" s="2"/>
      <c r="M13" s="2"/>
      <c r="N13" s="2"/>
      <c r="O13" s="7">
        <f t="shared" si="0"/>
        <v>665.04409999999996</v>
      </c>
    </row>
    <row r="14" spans="1:16" s="24" customFormat="1">
      <c r="A14" s="51" t="s">
        <v>9</v>
      </c>
      <c r="B14" s="52"/>
      <c r="C14" s="14">
        <v>117.3781</v>
      </c>
      <c r="D14" s="2">
        <v>164.44990000000001</v>
      </c>
      <c r="E14" s="2">
        <v>167.75640000000001</v>
      </c>
      <c r="F14" s="2">
        <v>120.65170000000001</v>
      </c>
      <c r="G14" s="2">
        <v>120.946</v>
      </c>
      <c r="H14" s="2"/>
      <c r="I14" s="2"/>
      <c r="J14" s="2"/>
      <c r="K14" s="2"/>
      <c r="L14" s="2"/>
      <c r="M14" s="2"/>
      <c r="N14" s="2"/>
      <c r="O14" s="7">
        <f t="shared" si="0"/>
        <v>691.1821000000001</v>
      </c>
    </row>
    <row r="15" spans="1:16" s="24" customFormat="1">
      <c r="A15" s="53" t="s">
        <v>12</v>
      </c>
      <c r="B15" s="54"/>
      <c r="C15" s="14">
        <v>1586.9989</v>
      </c>
      <c r="D15" s="2">
        <v>1409.5121999999999</v>
      </c>
      <c r="E15" s="2">
        <v>2019.7245</v>
      </c>
      <c r="F15" s="2">
        <v>1881.5186000000001</v>
      </c>
      <c r="G15" s="2">
        <v>1702.8835999999999</v>
      </c>
      <c r="H15" s="2"/>
      <c r="I15" s="2"/>
      <c r="J15" s="2"/>
      <c r="K15" s="2"/>
      <c r="L15" s="2"/>
      <c r="M15" s="2"/>
      <c r="N15" s="2"/>
      <c r="O15" s="7">
        <f t="shared" si="0"/>
        <v>8600.6378000000004</v>
      </c>
      <c r="P15" s="35"/>
    </row>
    <row r="16" spans="1:16" s="24" customFormat="1">
      <c r="A16" s="53" t="s">
        <v>1</v>
      </c>
      <c r="B16" s="54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/>
      <c r="I16" s="2"/>
      <c r="J16" s="2"/>
      <c r="K16" s="2"/>
      <c r="L16" s="2"/>
      <c r="M16" s="2"/>
      <c r="N16" s="2"/>
      <c r="O16" s="7">
        <f t="shared" si="0"/>
        <v>623.34210000000007</v>
      </c>
    </row>
    <row r="17" spans="1:15" s="24" customFormat="1">
      <c r="A17" s="53" t="s">
        <v>2</v>
      </c>
      <c r="B17" s="54"/>
      <c r="C17" s="14">
        <v>1469.0234</v>
      </c>
      <c r="D17" s="2">
        <v>1248.8176999999998</v>
      </c>
      <c r="E17" s="2">
        <v>1887.3136</v>
      </c>
      <c r="F17" s="2">
        <v>1776.9947000000002</v>
      </c>
      <c r="G17" s="2">
        <v>1595.1462999999999</v>
      </c>
      <c r="H17" s="2"/>
      <c r="I17" s="2"/>
      <c r="J17" s="2"/>
      <c r="K17" s="2"/>
      <c r="L17" s="2"/>
      <c r="M17" s="2"/>
      <c r="N17" s="2"/>
      <c r="O17" s="7">
        <f t="shared" si="0"/>
        <v>7977.2956999999988</v>
      </c>
    </row>
    <row r="18" spans="1:15" s="24" customFormat="1">
      <c r="A18" s="49" t="s">
        <v>3</v>
      </c>
      <c r="B18" s="50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/>
      <c r="I18" s="2"/>
      <c r="J18" s="2"/>
      <c r="K18" s="2"/>
      <c r="L18" s="2"/>
      <c r="M18" s="2"/>
      <c r="N18" s="2"/>
      <c r="O18" s="7">
        <f t="shared" si="0"/>
        <v>6691.3616999999995</v>
      </c>
    </row>
    <row r="19" spans="1:15" s="24" customFormat="1">
      <c r="A19" s="51" t="s">
        <v>4</v>
      </c>
      <c r="B19" s="52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/>
      <c r="I19" s="2"/>
      <c r="J19" s="2"/>
      <c r="K19" s="2"/>
      <c r="L19" s="2"/>
      <c r="M19" s="2"/>
      <c r="N19" s="2"/>
      <c r="O19" s="7">
        <f t="shared" si="0"/>
        <v>5571.5205000000005</v>
      </c>
    </row>
    <row r="20" spans="1:15" s="24" customFormat="1">
      <c r="A20" s="51" t="s">
        <v>5</v>
      </c>
      <c r="B20" s="52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/>
      <c r="I20" s="2"/>
      <c r="J20" s="2"/>
      <c r="K20" s="2"/>
      <c r="L20" s="2"/>
      <c r="M20" s="2"/>
      <c r="N20" s="2"/>
      <c r="O20" s="7">
        <f t="shared" si="0"/>
        <v>830.85580000000004</v>
      </c>
    </row>
    <row r="21" spans="1:15" s="24" customFormat="1">
      <c r="A21" s="51" t="s">
        <v>6</v>
      </c>
      <c r="B21" s="52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/>
      <c r="I21" s="2"/>
      <c r="J21" s="2"/>
      <c r="K21" s="2"/>
      <c r="L21" s="2"/>
      <c r="M21" s="2"/>
      <c r="N21" s="2"/>
      <c r="O21" s="7">
        <f t="shared" si="0"/>
        <v>288.98540000000003</v>
      </c>
    </row>
    <row r="22" spans="1:15">
      <c r="A22" s="56" t="s">
        <v>7</v>
      </c>
      <c r="B22" s="57"/>
      <c r="C22" s="2">
        <v>246.37549999999999</v>
      </c>
      <c r="D22" s="2">
        <v>210.90860000000001</v>
      </c>
      <c r="E22" s="2">
        <v>347.9504</v>
      </c>
      <c r="F22" s="2">
        <v>251.3381</v>
      </c>
      <c r="G22" s="2">
        <v>229.3614</v>
      </c>
      <c r="H22" s="2"/>
      <c r="I22" s="2"/>
      <c r="J22" s="2"/>
      <c r="K22" s="2"/>
      <c r="L22" s="2"/>
      <c r="M22" s="2"/>
      <c r="N22" s="2"/>
      <c r="O22" s="7">
        <f t="shared" si="0"/>
        <v>1285.934</v>
      </c>
    </row>
    <row r="23" spans="1:15">
      <c r="A23" s="58" t="s">
        <v>8</v>
      </c>
      <c r="B23" s="59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/>
      <c r="I23" s="2"/>
      <c r="J23" s="2"/>
      <c r="K23" s="2"/>
      <c r="L23" s="2"/>
      <c r="M23" s="2"/>
      <c r="N23" s="2"/>
      <c r="O23" s="7">
        <f t="shared" si="0"/>
        <v>381.30039999999997</v>
      </c>
    </row>
    <row r="24" spans="1:15">
      <c r="A24" s="58" t="s">
        <v>9</v>
      </c>
      <c r="B24" s="59"/>
      <c r="C24" s="2">
        <v>155.9701</v>
      </c>
      <c r="D24" s="2">
        <v>115.9144</v>
      </c>
      <c r="E24" s="2">
        <v>190.40369999999999</v>
      </c>
      <c r="F24" s="2">
        <v>95.379300000000001</v>
      </c>
      <c r="G24" s="2">
        <v>94.924800000000005</v>
      </c>
      <c r="H24" s="2"/>
      <c r="I24" s="2"/>
      <c r="J24" s="2"/>
      <c r="K24" s="2"/>
      <c r="L24" s="2"/>
      <c r="M24" s="2"/>
      <c r="N24" s="2"/>
      <c r="O24" s="7">
        <f t="shared" si="0"/>
        <v>652.59230000000002</v>
      </c>
    </row>
    <row r="25" spans="1:15">
      <c r="A25" s="37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273.59750000000003</v>
      </c>
      <c r="G25" s="14">
        <v>467.8569</v>
      </c>
      <c r="H25" s="2"/>
      <c r="I25" s="2"/>
      <c r="J25" s="14"/>
      <c r="K25" s="14"/>
      <c r="L25" s="2"/>
      <c r="M25" s="2"/>
      <c r="N25" s="2"/>
      <c r="O25" s="7">
        <f t="shared" si="0"/>
        <v>1917.8486</v>
      </c>
    </row>
    <row r="26" spans="1:15">
      <c r="A26" s="37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247.1335</v>
      </c>
      <c r="G26" s="14">
        <v>241.3563</v>
      </c>
      <c r="H26" s="2"/>
      <c r="I26" s="2"/>
      <c r="J26" s="14"/>
      <c r="K26" s="14"/>
      <c r="L26" s="2"/>
      <c r="M26" s="2"/>
      <c r="N26" s="2"/>
      <c r="O26" s="7">
        <f t="shared" si="0"/>
        <v>1325.9802999999999</v>
      </c>
    </row>
    <row r="27" spans="1:15">
      <c r="A27" s="37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26.463999999999999</v>
      </c>
      <c r="G27" s="14">
        <v>226.50059999999999</v>
      </c>
      <c r="H27" s="2"/>
      <c r="I27" s="2"/>
      <c r="J27" s="14"/>
      <c r="K27" s="14"/>
      <c r="L27" s="2"/>
      <c r="M27" s="2"/>
      <c r="N27" s="2"/>
      <c r="O27" s="7">
        <f t="shared" si="0"/>
        <v>591.86829999999998</v>
      </c>
    </row>
    <row r="28" spans="1:15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-48.672499999999999</v>
      </c>
      <c r="G28" s="32">
        <v>-16.125499999999999</v>
      </c>
      <c r="H28" s="2"/>
      <c r="I28" s="2"/>
      <c r="J28" s="14"/>
      <c r="K28" s="14"/>
      <c r="L28" s="2"/>
      <c r="M28" s="2"/>
      <c r="N28" s="2"/>
      <c r="O28" s="7">
        <f t="shared" si="0"/>
        <v>-133.8614</v>
      </c>
    </row>
    <row r="29" spans="1:15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-13.6433</v>
      </c>
      <c r="G29" s="32">
        <v>4.4900000000000002E-2</v>
      </c>
      <c r="H29" s="2"/>
      <c r="I29" s="2"/>
      <c r="J29" s="14"/>
      <c r="K29" s="14"/>
      <c r="L29" s="2"/>
      <c r="M29" s="2"/>
      <c r="N29" s="2"/>
      <c r="O29" s="7">
        <f>SUM(C29:N29)</f>
        <v>-55.8506</v>
      </c>
    </row>
    <row r="30" spans="1:15" ht="12.75" customHeight="1">
      <c r="A30" s="38" t="s">
        <v>28</v>
      </c>
      <c r="B30" s="8" t="s">
        <v>27</v>
      </c>
      <c r="C30" s="2">
        <v>1392.6719000000001</v>
      </c>
      <c r="D30" s="23">
        <v>1427.6042</v>
      </c>
      <c r="E30" s="2">
        <v>1456.85</v>
      </c>
      <c r="F30" s="2">
        <v>1435.8030000000001</v>
      </c>
      <c r="G30" s="14">
        <v>1552.9014999999999</v>
      </c>
      <c r="H30" s="2"/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38"/>
      <c r="B31" s="8" t="s">
        <v>26</v>
      </c>
      <c r="C31" s="2">
        <v>913.13390000000004</v>
      </c>
      <c r="D31" s="23">
        <v>911.07730000000004</v>
      </c>
      <c r="E31" s="2">
        <v>1048.4491</v>
      </c>
      <c r="F31" s="2">
        <v>1041.8308999999999</v>
      </c>
      <c r="G31" s="14">
        <v>1065.0767000000001</v>
      </c>
      <c r="H31" s="2"/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38"/>
      <c r="B32" s="8" t="s">
        <v>25</v>
      </c>
      <c r="C32" s="2">
        <v>479.53800000000001</v>
      </c>
      <c r="D32" s="23">
        <v>516.52689999999996</v>
      </c>
      <c r="E32" s="2">
        <v>408.40089999999998</v>
      </c>
      <c r="F32" s="2">
        <v>393.97210000000001</v>
      </c>
      <c r="G32" s="14">
        <v>487.82479999999998</v>
      </c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38" t="s">
        <v>24</v>
      </c>
      <c r="B33" s="38"/>
      <c r="C33" s="2">
        <v>-126.1905</v>
      </c>
      <c r="D33" s="23">
        <v>-85.770099999999999</v>
      </c>
      <c r="E33" s="2">
        <v>-19.3994</v>
      </c>
      <c r="F33" s="2">
        <v>-7.0834999999999999</v>
      </c>
      <c r="G33" s="14">
        <v>-0.26</v>
      </c>
      <c r="H33" s="2"/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2021-06-08T05:38:37Z</dcterms:modified>
</cp:coreProperties>
</file>