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L31" i="3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1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G26"/>
  <c r="G27"/>
  <c r="G28"/>
  <c r="G29"/>
  <c r="G6"/>
  <c r="G7"/>
  <c r="G8"/>
  <c r="G9"/>
  <c r="G10"/>
  <c r="G11"/>
  <c r="G12"/>
  <c r="G13"/>
  <c r="G14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F17"/>
  <c r="O17" s="1"/>
  <c r="F18"/>
  <c r="F19"/>
  <c r="O19" s="1"/>
  <c r="F20"/>
  <c r="F21"/>
  <c r="O21" s="1"/>
  <c r="F22"/>
  <c r="F23"/>
  <c r="F24"/>
  <c r="F25"/>
  <c r="F26"/>
  <c r="F27"/>
  <c r="O27" s="1"/>
  <c r="F28"/>
  <c r="F29"/>
  <c r="F6"/>
  <c r="F5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20"/>
  <c r="O24" l="1"/>
  <c r="O18"/>
  <c r="O16"/>
  <c r="O13"/>
  <c r="O25"/>
  <c r="O14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<sst xmlns="http://schemas.openxmlformats.org/spreadsheetml/2006/main" count="82" uniqueCount="31">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</sst>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A7" workbookViewId="0">
      <pane xSplit="2" topLeftCell="C1" activePane="topRight" state="frozen"/>
      <selection activeCell="A4" sqref="A4"/>
      <selection pane="topRight" activeCell="L33" sqref="L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54" t="s">
        <v>15</v>
      </c>
      <c r="B5" s="55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>
        <f>以美元计价!K5*6.8148</f>
        <v>12340.659631680001</v>
      </c>
      <c r="L5" s="2">
        <f>以美元计价!L5*6.7111</f>
        <v>10279.319390120001</v>
      </c>
      <c r="M5" s="2"/>
      <c r="N5" s="2"/>
      <c r="O5" s="7">
        <f>SUM(C5:N5)</f>
        <v>112775.05091287001</v>
      </c>
      <c r="P5" s="12"/>
      <c r="Q5" s="33"/>
    </row>
    <row r="6" spans="1:17">
      <c r="A6" s="54" t="s">
        <v>1</v>
      </c>
      <c r="B6" s="55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>
        <f>以美元计价!K6*6.8148</f>
        <v>687.45249072000001</v>
      </c>
      <c r="L6" s="2">
        <f>以美元计价!L6*6.7111</f>
        <v>526.63679475000004</v>
      </c>
      <c r="M6" s="2"/>
      <c r="N6" s="2"/>
      <c r="O6" s="7">
        <f>SUM(C6:N6)</f>
        <v>13862.119468299999</v>
      </c>
      <c r="P6" s="12"/>
    </row>
    <row r="7" spans="1:17">
      <c r="A7" s="54" t="s">
        <v>2</v>
      </c>
      <c r="B7" s="55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>
        <f>以美元计价!K7*6.8148</f>
        <v>11653.207140959999</v>
      </c>
      <c r="L7" s="2">
        <f>以美元计价!L7*6.7111</f>
        <v>9752.682595369999</v>
      </c>
      <c r="M7" s="2"/>
      <c r="N7" s="2"/>
      <c r="O7" s="7">
        <f>SUM(C7:N7)</f>
        <v>98912.931444570015</v>
      </c>
      <c r="P7" s="12"/>
    </row>
    <row r="8" spans="1:17">
      <c r="A8" s="54" t="s">
        <v>3</v>
      </c>
      <c r="B8" s="55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>
        <f>以美元计价!K8*6.8148</f>
        <v>10036.66638852</v>
      </c>
      <c r="L8" s="2">
        <f>以美元计价!L8*6.7111</f>
        <v>8238.3195248199991</v>
      </c>
      <c r="M8" s="2"/>
      <c r="N8" s="2"/>
      <c r="O8" s="7">
        <f t="shared" ref="O8:O27" si="0">SUM(C8:N8)</f>
        <v>83650.955465150008</v>
      </c>
      <c r="P8" s="12"/>
    </row>
    <row r="9" spans="1:17">
      <c r="A9" s="56" t="s">
        <v>4</v>
      </c>
      <c r="B9" s="57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>
        <f>以美元计价!K9*6.8148</f>
        <v>9060.2207186399992</v>
      </c>
      <c r="L9" s="2">
        <f>以美元计价!L9*6.7111</f>
        <v>7565.6867762300008</v>
      </c>
      <c r="M9" s="2"/>
      <c r="N9" s="2"/>
      <c r="O9" s="7">
        <f t="shared" si="0"/>
        <v>74622.978395089987</v>
      </c>
      <c r="P9" s="12"/>
    </row>
    <row r="10" spans="1:17">
      <c r="A10" s="56" t="s">
        <v>5</v>
      </c>
      <c r="B10" s="57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>
        <f>以美元计价!K10*6.8148</f>
        <v>647.31877055999996</v>
      </c>
      <c r="L10" s="2">
        <f>以美元计价!L10*6.7111</f>
        <v>512.47972930000003</v>
      </c>
      <c r="M10" s="2"/>
      <c r="N10" s="2"/>
      <c r="O10" s="7">
        <f t="shared" si="0"/>
        <v>6588.1443222500002</v>
      </c>
      <c r="P10" s="12"/>
    </row>
    <row r="11" spans="1:17">
      <c r="A11" s="58" t="s">
        <v>6</v>
      </c>
      <c r="B11" s="59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>
        <f>以美元计价!K11*6.8148</f>
        <v>329.12689932000001</v>
      </c>
      <c r="L11" s="2">
        <f>以美元计价!L11*6.7111</f>
        <v>160.15301929</v>
      </c>
      <c r="M11" s="2"/>
      <c r="N11" s="2"/>
      <c r="O11" s="7">
        <f t="shared" si="0"/>
        <v>2439.83274781</v>
      </c>
      <c r="P11" s="12"/>
    </row>
    <row r="12" spans="1:17">
      <c r="A12" s="44" t="s">
        <v>7</v>
      </c>
      <c r="B12" s="45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>
        <f>以美元计价!K12*6.8148</f>
        <v>1616.54075244</v>
      </c>
      <c r="L12" s="2">
        <f>以美元计价!L12*6.7111</f>
        <v>1514.36307055</v>
      </c>
      <c r="M12" s="2"/>
      <c r="N12" s="2"/>
      <c r="O12" s="7">
        <f t="shared" si="0"/>
        <v>15261.975979419998</v>
      </c>
      <c r="P12" s="12"/>
      <c r="Q12" s="34"/>
    </row>
    <row r="13" spans="1:17">
      <c r="A13" s="46" t="s">
        <v>8</v>
      </c>
      <c r="B13" s="47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>
        <f>以美元计价!K13*6.8148</f>
        <v>738.52260192000006</v>
      </c>
      <c r="L13" s="2">
        <f>以美元计价!L13*6.7111</f>
        <v>509.63623623000001</v>
      </c>
      <c r="M13" s="2"/>
      <c r="N13" s="2"/>
      <c r="O13" s="7">
        <f t="shared" si="0"/>
        <v>6460.2734957199991</v>
      </c>
      <c r="P13" s="12"/>
      <c r="Q13" s="34"/>
    </row>
    <row r="14" spans="1:17">
      <c r="A14" s="46" t="s">
        <v>9</v>
      </c>
      <c r="B14" s="47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>
        <f>以美元计价!K14*6.8148</f>
        <v>687.50292023999998</v>
      </c>
      <c r="L14" s="2">
        <f>以美元计价!L14*6.7111</f>
        <v>878.88028712000005</v>
      </c>
      <c r="M14" s="2"/>
      <c r="N14" s="2"/>
      <c r="O14" s="7">
        <f t="shared" si="0"/>
        <v>7128.3061928799998</v>
      </c>
      <c r="P14" s="12"/>
    </row>
    <row r="15" spans="1:17">
      <c r="A15" s="38" t="s">
        <v>12</v>
      </c>
      <c r="B15" s="39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>
        <f>以美元计价!K15*6.8148</f>
        <v>12071.353728240001</v>
      </c>
      <c r="L15" s="2">
        <f>以美元计价!L15*6.7111</f>
        <v>9408.134721370001</v>
      </c>
      <c r="M15" s="2"/>
      <c r="N15" s="2"/>
      <c r="O15" s="7">
        <f>SUM(C15:N15)</f>
        <v>106546.73638924002</v>
      </c>
      <c r="P15" s="12"/>
    </row>
    <row r="16" spans="1:17">
      <c r="A16" s="38" t="s">
        <v>1</v>
      </c>
      <c r="B16" s="39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>
        <f>以美元计价!K16*6.8148</f>
        <v>1092.9964683600001</v>
      </c>
      <c r="L16" s="2">
        <f>以美元计价!L16*6.7111</f>
        <v>670.04360621000001</v>
      </c>
      <c r="M16" s="2"/>
      <c r="N16" s="2"/>
      <c r="O16" s="7">
        <f>SUM(C16:N16)</f>
        <v>12875.235826280003</v>
      </c>
      <c r="P16" s="12"/>
    </row>
    <row r="17" spans="1:16">
      <c r="A17" s="38" t="s">
        <v>2</v>
      </c>
      <c r="B17" s="39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>
        <f>以美元计价!K17*6.8148</f>
        <v>10978.35725988</v>
      </c>
      <c r="L17" s="2">
        <f>以美元计价!L17*6.7111</f>
        <v>8738.0911151599994</v>
      </c>
      <c r="M17" s="2"/>
      <c r="N17" s="2"/>
      <c r="O17" s="7">
        <f t="shared" si="0"/>
        <v>93671.500562959991</v>
      </c>
      <c r="P17" s="12"/>
    </row>
    <row r="18" spans="1:16">
      <c r="A18" s="44" t="s">
        <v>3</v>
      </c>
      <c r="B18" s="45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>
        <f>以美元计价!K18*6.8148</f>
        <v>9321.9465200400009</v>
      </c>
      <c r="L18" s="2">
        <f>以美元计价!L18*6.7111</f>
        <v>7573.4676255700006</v>
      </c>
      <c r="M18" s="2"/>
      <c r="N18" s="2"/>
      <c r="O18" s="7">
        <f t="shared" si="0"/>
        <v>80219.072379320001</v>
      </c>
      <c r="P18" s="12"/>
    </row>
    <row r="19" spans="1:16">
      <c r="A19" s="46" t="s">
        <v>4</v>
      </c>
      <c r="B19" s="47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>
        <f>以美元计价!K19*6.8148</f>
        <v>7552.2138339599996</v>
      </c>
      <c r="L19" s="2">
        <f>以美元计价!L19*6.7111</f>
        <v>6271.8148828499998</v>
      </c>
      <c r="M19" s="2"/>
      <c r="N19" s="2"/>
      <c r="O19" s="7">
        <f t="shared" si="0"/>
        <v>63219.836832829998</v>
      </c>
      <c r="P19" s="12"/>
    </row>
    <row r="20" spans="1:16">
      <c r="A20" s="46" t="s">
        <v>5</v>
      </c>
      <c r="B20" s="47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>
        <f>以美元计价!K20*6.8148</f>
        <v>1324.4529726000001</v>
      </c>
      <c r="L20" s="2">
        <f>以美元计价!L20*6.7111</f>
        <v>999.08414143999994</v>
      </c>
      <c r="M20" s="2"/>
      <c r="N20" s="2"/>
      <c r="O20" s="7">
        <f t="shared" si="0"/>
        <v>12541.871165029999</v>
      </c>
      <c r="P20" s="12"/>
    </row>
    <row r="21" spans="1:16">
      <c r="A21" s="46" t="s">
        <v>6</v>
      </c>
      <c r="B21" s="47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>
        <f>以美元计价!K21*6.8148</f>
        <v>445.27971348000005</v>
      </c>
      <c r="L21" s="2">
        <f>以美元计价!L21*6.7111</f>
        <v>302.56860128</v>
      </c>
      <c r="M21" s="2"/>
      <c r="N21" s="2"/>
      <c r="O21" s="7">
        <f t="shared" si="0"/>
        <v>4457.36438146</v>
      </c>
      <c r="P21" s="12"/>
    </row>
    <row r="22" spans="1:16">
      <c r="A22" s="40" t="s">
        <v>7</v>
      </c>
      <c r="B22" s="41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>
        <f>以美元计价!K22*6.8148</f>
        <v>1656.4107398399999</v>
      </c>
      <c r="L22" s="2">
        <f>以美元计价!L22*6.7111</f>
        <v>1164.62348959</v>
      </c>
      <c r="M22" s="2"/>
      <c r="N22" s="2"/>
      <c r="O22" s="7">
        <f>SUM(C22:N22)</f>
        <v>13452.428183639997</v>
      </c>
      <c r="P22" s="12"/>
    </row>
    <row r="23" spans="1:16">
      <c r="A23" s="42" t="s">
        <v>8</v>
      </c>
      <c r="B23" s="43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>
        <f>以美元计价!K23*6.8148</f>
        <v>643.61628971999994</v>
      </c>
      <c r="L23" s="2">
        <f>以美元计价!L23*6.7111</f>
        <v>350.25902010000004</v>
      </c>
      <c r="M23" s="2"/>
      <c r="N23" s="2"/>
      <c r="O23" s="7">
        <f t="shared" si="0"/>
        <v>5007.0842116699996</v>
      </c>
      <c r="P23" s="12"/>
    </row>
    <row r="24" spans="1:16">
      <c r="A24" s="42" t="s">
        <v>9</v>
      </c>
      <c r="B24" s="43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>
        <f>以美元计价!K24*6.8148</f>
        <v>601.66506240000001</v>
      </c>
      <c r="L24" s="2">
        <f>以美元计价!L24*6.7111</f>
        <v>530.70707689999995</v>
      </c>
      <c r="M24" s="2"/>
      <c r="N24" s="2"/>
      <c r="O24" s="7">
        <f t="shared" si="0"/>
        <v>5072.7053394599998</v>
      </c>
      <c r="P24" s="12"/>
    </row>
    <row r="25" spans="1:16">
      <c r="A25" s="48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>
        <f>以美元计价!K25*6.8148</f>
        <v>1861.5096421200001</v>
      </c>
      <c r="L25" s="2">
        <f>以美元计价!L25*6.7111</f>
        <v>1903.3364132200002</v>
      </c>
      <c r="M25" s="2"/>
      <c r="N25" s="2"/>
      <c r="O25" s="7">
        <f t="shared" si="0"/>
        <v>14698.768678049999</v>
      </c>
      <c r="P25" s="12"/>
    </row>
    <row r="26" spans="1:16">
      <c r="A26" s="48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>
        <f>以美元计价!K26*6.8148</f>
        <v>1081.8753962400001</v>
      </c>
      <c r="L26" s="2">
        <f>以美元计价!L26*6.7111</f>
        <v>1161.3612238800001</v>
      </c>
      <c r="M26" s="2"/>
      <c r="N26" s="2"/>
      <c r="O26" s="7">
        <f t="shared" si="0"/>
        <v>7697.9985398499994</v>
      </c>
      <c r="P26" s="12"/>
    </row>
    <row r="27" spans="1:16">
      <c r="A27" s="48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>
        <f>以美元计价!K27*6.8148</f>
        <v>779.63424587999998</v>
      </c>
      <c r="L27" s="2">
        <f>以美元计价!L27*6.7111</f>
        <v>741.97518933999993</v>
      </c>
      <c r="M27" s="2"/>
      <c r="N27" s="2"/>
      <c r="O27" s="7">
        <f t="shared" si="0"/>
        <v>7000.7701382000005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>
        <f>以美元计价!K28*6.8148</f>
        <v>-5.8382391599999997</v>
      </c>
      <c r="L28" s="2">
        <f>以美元计价!L28*6.7111</f>
        <v>-248.97778334000003</v>
      </c>
      <c r="M28" s="2"/>
      <c r="N28" s="2"/>
      <c r="O28" s="7">
        <f>SUM(C28:N28)</f>
        <v>-303.13696263000008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>
        <f>以美元计价!K29*6.8148</f>
        <v>-518.73371675999999</v>
      </c>
      <c r="L29" s="2">
        <f>以美元计价!L29*6.7111</f>
        <v>-65.131225499999999</v>
      </c>
      <c r="M29" s="2"/>
      <c r="N29" s="2"/>
      <c r="O29" s="7">
        <f>SUM(C29:N29)</f>
        <v>-1297.7310673100001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>
        <f>以美元计价!K30*6.8101</f>
        <v>6116.9237563500001</v>
      </c>
      <c r="L30" s="2">
        <f>以美元计价!L30*6.7232</f>
        <v>6360.2413248000003</v>
      </c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>
        <f>以美元计价!K31*6.8101</f>
        <v>4893.0418677799998</v>
      </c>
      <c r="L31" s="2">
        <f>以美元计价!L31*6.7232</f>
        <v>5133.7339996800001</v>
      </c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>
        <f>以美元计价!K32*6.8101</f>
        <v>1223.88188857</v>
      </c>
      <c r="L32" s="2">
        <f>以美元计价!L32*6.7232</f>
        <v>1226.5073251200001</v>
      </c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>
        <f>以美元计价!K33*6.8101</f>
        <v>-2636.2578110000004</v>
      </c>
      <c r="L33" s="2">
        <f>以美元计价!L33*6.7232</f>
        <v>-2373.6741670400002</v>
      </c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O29" sqref="O2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7.125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4" t="s">
        <v>15</v>
      </c>
      <c r="B5" s="55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>
        <v>1810.8616</v>
      </c>
      <c r="L5" s="2">
        <v>1531.6892</v>
      </c>
      <c r="M5" s="2"/>
      <c r="N5" s="2"/>
      <c r="O5" s="7">
        <f>SUM(C5:N5)</f>
        <v>16194.452800000003</v>
      </c>
      <c r="P5" s="31"/>
    </row>
    <row r="6" spans="1:16">
      <c r="A6" s="54" t="s">
        <v>1</v>
      </c>
      <c r="B6" s="55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>
        <v>100.8764</v>
      </c>
      <c r="L6" s="2">
        <v>78.472499999999997</v>
      </c>
      <c r="M6" s="2"/>
      <c r="N6" s="2"/>
      <c r="O6" s="7">
        <f t="shared" ref="O6:O28" si="0">SUM(C6:N6)</f>
        <v>1983.0641000000003</v>
      </c>
    </row>
    <row r="7" spans="1:16">
      <c r="A7" s="54" t="s">
        <v>2</v>
      </c>
      <c r="B7" s="55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>
        <v>1709.9851999999998</v>
      </c>
      <c r="L7" s="2">
        <v>1453.2166999999999</v>
      </c>
      <c r="M7" s="2"/>
      <c r="N7" s="2"/>
      <c r="O7" s="7">
        <f t="shared" si="0"/>
        <v>14211.3887</v>
      </c>
    </row>
    <row r="8" spans="1:16">
      <c r="A8" s="54" t="s">
        <v>3</v>
      </c>
      <c r="B8" s="55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>
        <v>1472.7748999999999</v>
      </c>
      <c r="L8" s="2">
        <v>1227.5662</v>
      </c>
      <c r="M8" s="2"/>
      <c r="N8" s="2"/>
      <c r="O8" s="7">
        <f t="shared" si="0"/>
        <v>12019.886100000002</v>
      </c>
    </row>
    <row r="9" spans="1:16">
      <c r="A9" s="56" t="s">
        <v>4</v>
      </c>
      <c r="B9" s="57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>
        <v>1329.4918</v>
      </c>
      <c r="L9" s="2">
        <v>1127.3393000000001</v>
      </c>
      <c r="M9" s="2"/>
      <c r="N9" s="2"/>
      <c r="O9" s="7">
        <f t="shared" si="0"/>
        <v>10724.495199999999</v>
      </c>
    </row>
    <row r="10" spans="1:16">
      <c r="A10" s="56" t="s">
        <v>5</v>
      </c>
      <c r="B10" s="57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>
        <v>94.987200000000001</v>
      </c>
      <c r="L10" s="2">
        <v>76.363</v>
      </c>
      <c r="M10" s="2"/>
      <c r="N10" s="2"/>
      <c r="O10" s="7">
        <f t="shared" si="0"/>
        <v>945.16840000000002</v>
      </c>
    </row>
    <row r="11" spans="1:16" s="24" customFormat="1">
      <c r="A11" s="58" t="s">
        <v>6</v>
      </c>
      <c r="B11" s="59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>
        <v>48.295900000000003</v>
      </c>
      <c r="L11" s="2">
        <v>23.863900000000001</v>
      </c>
      <c r="M11" s="2"/>
      <c r="N11" s="2"/>
      <c r="O11" s="7">
        <f>SUM(C11:N11)</f>
        <v>350.22250000000008</v>
      </c>
    </row>
    <row r="12" spans="1:16" s="24" customFormat="1">
      <c r="A12" s="44" t="s">
        <v>7</v>
      </c>
      <c r="B12" s="45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>
        <v>237.21029999999999</v>
      </c>
      <c r="L12" s="2">
        <v>225.65049999999999</v>
      </c>
      <c r="M12" s="2"/>
      <c r="N12" s="2"/>
      <c r="O12" s="7">
        <f t="shared" si="0"/>
        <v>2191.5025999999998</v>
      </c>
    </row>
    <row r="13" spans="1:16" s="24" customFormat="1">
      <c r="A13" s="46" t="s">
        <v>8</v>
      </c>
      <c r="B13" s="47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>
        <v>108.3704</v>
      </c>
      <c r="L13" s="2">
        <v>75.939300000000003</v>
      </c>
      <c r="M13" s="2"/>
      <c r="N13" s="2"/>
      <c r="O13" s="7">
        <f t="shared" si="0"/>
        <v>927.69999999999993</v>
      </c>
    </row>
    <row r="14" spans="1:16" s="24" customFormat="1">
      <c r="A14" s="46" t="s">
        <v>9</v>
      </c>
      <c r="B14" s="47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>
        <v>100.88379999999999</v>
      </c>
      <c r="L14" s="2">
        <v>130.95920000000001</v>
      </c>
      <c r="M14" s="2"/>
      <c r="N14" s="2"/>
      <c r="O14" s="7">
        <f t="shared" si="0"/>
        <v>1023.7641</v>
      </c>
    </row>
    <row r="15" spans="1:16" s="24" customFormat="1">
      <c r="A15" s="38" t="s">
        <v>12</v>
      </c>
      <c r="B15" s="39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>
        <v>1771.3438000000001</v>
      </c>
      <c r="L15" s="2">
        <v>1401.8767</v>
      </c>
      <c r="M15" s="2"/>
      <c r="N15" s="2"/>
      <c r="O15" s="7">
        <f t="shared" si="0"/>
        <v>15302.977300000004</v>
      </c>
      <c r="P15" s="35"/>
    </row>
    <row r="16" spans="1:16" s="24" customFormat="1">
      <c r="A16" s="38" t="s">
        <v>1</v>
      </c>
      <c r="B16" s="39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>
        <v>160.38570000000001</v>
      </c>
      <c r="L16" s="2">
        <v>99.841099999999997</v>
      </c>
      <c r="M16" s="2"/>
      <c r="N16" s="2"/>
      <c r="O16" s="7">
        <f t="shared" si="0"/>
        <v>1846.0780999999999</v>
      </c>
    </row>
    <row r="17" spans="1:15" s="24" customFormat="1">
      <c r="A17" s="38" t="s">
        <v>2</v>
      </c>
      <c r="B17" s="39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>
        <v>1610.9581000000001</v>
      </c>
      <c r="L17" s="2">
        <v>1302.0355999999999</v>
      </c>
      <c r="M17" s="2"/>
      <c r="N17" s="2"/>
      <c r="O17" s="7">
        <f t="shared" si="0"/>
        <v>13456.8992</v>
      </c>
    </row>
    <row r="18" spans="1:15" s="24" customFormat="1">
      <c r="A18" s="44" t="s">
        <v>3</v>
      </c>
      <c r="B18" s="45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>
        <v>1367.8973000000001</v>
      </c>
      <c r="L18" s="2">
        <v>1128.4987000000001</v>
      </c>
      <c r="M18" s="2"/>
      <c r="N18" s="2"/>
      <c r="O18" s="7">
        <f t="shared" si="0"/>
        <v>11525.546900000001</v>
      </c>
    </row>
    <row r="19" spans="1:15" s="24" customFormat="1">
      <c r="A19" s="46" t="s">
        <v>4</v>
      </c>
      <c r="B19" s="47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>
        <v>1108.2076999999999</v>
      </c>
      <c r="L19" s="2">
        <v>934.54349999999999</v>
      </c>
      <c r="M19" s="2"/>
      <c r="N19" s="2"/>
      <c r="O19" s="7">
        <f t="shared" si="0"/>
        <v>9085.2816999999995</v>
      </c>
    </row>
    <row r="20" spans="1:15" s="24" customFormat="1">
      <c r="A20" s="46" t="s">
        <v>5</v>
      </c>
      <c r="B20" s="47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>
        <v>194.34950000000001</v>
      </c>
      <c r="L20" s="2">
        <v>148.87039999999999</v>
      </c>
      <c r="M20" s="2"/>
      <c r="N20" s="2"/>
      <c r="O20" s="7">
        <f t="shared" si="0"/>
        <v>1801.5439999999999</v>
      </c>
    </row>
    <row r="21" spans="1:15" s="24" customFormat="1">
      <c r="A21" s="46" t="s">
        <v>6</v>
      </c>
      <c r="B21" s="47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>
        <v>65.340100000000007</v>
      </c>
      <c r="L21" s="2">
        <v>45.084800000000001</v>
      </c>
      <c r="M21" s="2"/>
      <c r="N21" s="2"/>
      <c r="O21" s="7">
        <f t="shared" si="0"/>
        <v>638.72119999999995</v>
      </c>
    </row>
    <row r="22" spans="1:15">
      <c r="A22" s="40" t="s">
        <v>7</v>
      </c>
      <c r="B22" s="41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>
        <v>243.0608</v>
      </c>
      <c r="L22" s="2">
        <v>173.5369</v>
      </c>
      <c r="M22" s="2"/>
      <c r="N22" s="2"/>
      <c r="O22" s="7">
        <f t="shared" si="0"/>
        <v>1931.3522999999998</v>
      </c>
    </row>
    <row r="23" spans="1:15">
      <c r="A23" s="42" t="s">
        <v>8</v>
      </c>
      <c r="B23" s="43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>
        <v>94.443899999999999</v>
      </c>
      <c r="L23" s="2">
        <v>52.191000000000003</v>
      </c>
      <c r="M23" s="2"/>
      <c r="N23" s="2"/>
      <c r="O23" s="7">
        <f t="shared" si="0"/>
        <v>718.17550000000006</v>
      </c>
    </row>
    <row r="24" spans="1:15">
      <c r="A24" s="42" t="s">
        <v>9</v>
      </c>
      <c r="B24" s="43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>
        <v>88.287999999999997</v>
      </c>
      <c r="L24" s="2">
        <v>79.078999999999994</v>
      </c>
      <c r="M24" s="2"/>
      <c r="N24" s="2"/>
      <c r="O24" s="7">
        <f t="shared" si="0"/>
        <v>729.15390000000002</v>
      </c>
    </row>
    <row r="25" spans="1:15">
      <c r="A25" s="48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>
        <v>273.15690000000001</v>
      </c>
      <c r="L25" s="2">
        <v>283.61020000000002</v>
      </c>
      <c r="M25" s="2"/>
      <c r="N25" s="2"/>
      <c r="O25" s="7">
        <f t="shared" si="0"/>
        <v>2116.3368999999998</v>
      </c>
    </row>
    <row r="26" spans="1:15">
      <c r="A26" s="48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>
        <v>158.75380000000001</v>
      </c>
      <c r="L26" s="2">
        <v>173.05080000000001</v>
      </c>
      <c r="M26" s="2"/>
      <c r="N26" s="2"/>
      <c r="O26" s="7">
        <f t="shared" si="0"/>
        <v>1108.8742999999999</v>
      </c>
    </row>
    <row r="27" spans="1:15">
      <c r="A27" s="48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>
        <v>114.40309999999999</v>
      </c>
      <c r="L27" s="2">
        <v>110.5594</v>
      </c>
      <c r="M27" s="2"/>
      <c r="N27" s="2"/>
      <c r="O27" s="7">
        <f t="shared" si="0"/>
        <v>1007.4626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>
        <v>-0.85670000000000002</v>
      </c>
      <c r="L28" s="2">
        <v>-37.099400000000003</v>
      </c>
      <c r="M28" s="2"/>
      <c r="N28" s="2"/>
      <c r="O28" s="7">
        <f t="shared" si="0"/>
        <v>-44.223200000000006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>
        <v>-76.118700000000004</v>
      </c>
      <c r="L29" s="2">
        <v>-9.7050000000000001</v>
      </c>
      <c r="M29" s="2"/>
      <c r="N29" s="2"/>
      <c r="O29" s="7">
        <f>SUM(C29:N29)</f>
        <v>-187.79090000000005</v>
      </c>
    </row>
    <row r="30" spans="1:15" ht="12.75" customHeight="1">
      <c r="A30" s="49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>
        <v>898.21349999999995</v>
      </c>
      <c r="L30" s="2">
        <v>946.01400000000001</v>
      </c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>
        <v>718.49779999999998</v>
      </c>
      <c r="L31" s="2">
        <v>763.58489999999995</v>
      </c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>
        <v>179.7157</v>
      </c>
      <c r="L32" s="2">
        <v>182.42910000000001</v>
      </c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>
        <v>-387.11</v>
      </c>
      <c r="L33" s="2">
        <v>-353.05720000000002</v>
      </c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2020-11-25T06:38:48Z</dcterms:modified>
</cp:coreProperties>
</file>