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E31" i="3"/>
  <c r="E32"/>
  <c r="E33"/>
  <c r="E3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D31"/>
  <c r="D32"/>
  <c r="D33"/>
  <c r="D3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<sst xmlns="http://schemas.openxmlformats.org/spreadsheetml/2006/main" count="82" uniqueCount="31">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</sst>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D35" sqref="D35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8"/>
      <c r="B1" s="58"/>
      <c r="C1" s="58"/>
      <c r="D1" s="58"/>
      <c r="E1" s="27"/>
      <c r="J1" s="23"/>
      <c r="K1" s="23"/>
      <c r="L1" s="23"/>
    </row>
    <row r="2" spans="1:17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4" t="s">
        <v>0</v>
      </c>
      <c r="B4" s="45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7">
      <c r="A5" s="46" t="s">
        <v>15</v>
      </c>
      <c r="B5" s="47"/>
      <c r="C5" s="2">
        <f>以美元计价!C5*6.3588</f>
        <v>15398.533668</v>
      </c>
      <c r="D5" s="2">
        <f>以美元计价!D5*6.347</f>
        <v>10159.991985000001</v>
      </c>
      <c r="E5" s="2">
        <f>以美元计价!E5*6.3457</f>
        <v>16374.40239838</v>
      </c>
      <c r="F5" s="2"/>
      <c r="G5" s="2"/>
      <c r="H5" s="2"/>
      <c r="I5" s="2"/>
      <c r="J5" s="2"/>
      <c r="K5" s="2"/>
      <c r="L5" s="2"/>
      <c r="M5" s="2"/>
      <c r="N5" s="2"/>
      <c r="O5" s="7">
        <f>SUM(C5:N5)</f>
        <v>41932.928051380004</v>
      </c>
      <c r="P5" s="12"/>
      <c r="Q5" s="31"/>
    </row>
    <row r="6" spans="1:17">
      <c r="A6" s="46" t="s">
        <v>1</v>
      </c>
      <c r="B6" s="47"/>
      <c r="C6" s="2">
        <f>以美元计价!C6*6.3588</f>
        <v>656.33117255999991</v>
      </c>
      <c r="D6" s="2">
        <f>以美元计价!D6*6.347</f>
        <v>673.76007270000002</v>
      </c>
      <c r="E6" s="2">
        <f>以美元计价!E6*6.3457</f>
        <v>1146.4566781899998</v>
      </c>
      <c r="F6" s="2"/>
      <c r="G6" s="2"/>
      <c r="H6" s="2"/>
      <c r="I6" s="2"/>
      <c r="J6" s="2"/>
      <c r="K6" s="2"/>
      <c r="L6" s="2"/>
      <c r="M6" s="2"/>
      <c r="N6" s="2"/>
      <c r="O6" s="7">
        <f>SUM(C6:N6)</f>
        <v>2476.5479234499999</v>
      </c>
      <c r="P6" s="12"/>
      <c r="Q6" s="31"/>
    </row>
    <row r="7" spans="1:17">
      <c r="A7" s="46" t="s">
        <v>2</v>
      </c>
      <c r="B7" s="47"/>
      <c r="C7" s="2">
        <f>以美元计价!C7*6.3588</f>
        <v>14742.20249544</v>
      </c>
      <c r="D7" s="2">
        <f>以美元计价!D7*6.347</f>
        <v>9486.2319123000016</v>
      </c>
      <c r="E7" s="2">
        <f>以美元计价!E7*6.3457</f>
        <v>15227.94572019</v>
      </c>
      <c r="F7" s="2"/>
      <c r="G7" s="2"/>
      <c r="H7" s="2"/>
      <c r="I7" s="2"/>
      <c r="J7" s="2"/>
      <c r="K7" s="2"/>
      <c r="L7" s="2"/>
      <c r="M7" s="2"/>
      <c r="N7" s="2"/>
      <c r="O7" s="7">
        <f>SUM(C7:N7)</f>
        <v>39456.380127930002</v>
      </c>
      <c r="P7" s="12"/>
    </row>
    <row r="8" spans="1:17">
      <c r="A8" s="46" t="s">
        <v>3</v>
      </c>
      <c r="B8" s="47"/>
      <c r="C8" s="2">
        <f>以美元计价!C8*6.3588</f>
        <v>12508.3986594</v>
      </c>
      <c r="D8" s="2">
        <f>以美元计价!D8*6.347</f>
        <v>8123.5126060000002</v>
      </c>
      <c r="E8" s="2">
        <f>以美元计价!E8*6.3457</f>
        <v>12905.227880050001</v>
      </c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33537.139145449997</v>
      </c>
      <c r="P8" s="12"/>
    </row>
    <row r="9" spans="1:17">
      <c r="A9" s="48" t="s">
        <v>4</v>
      </c>
      <c r="B9" s="49"/>
      <c r="C9" s="2">
        <f>以美元计价!C9*6.3588</f>
        <v>11289.513989039999</v>
      </c>
      <c r="D9" s="2">
        <f>以美元计价!D9*6.347</f>
        <v>7334.9092805999999</v>
      </c>
      <c r="E9" s="2">
        <f>以美元计价!E9*6.3457</f>
        <v>11525.244999869999</v>
      </c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30149.668269509999</v>
      </c>
      <c r="P9" s="12"/>
    </row>
    <row r="10" spans="1:17">
      <c r="A10" s="48" t="s">
        <v>5</v>
      </c>
      <c r="B10" s="49"/>
      <c r="C10" s="2">
        <f>以美元计价!C10*6.3588</f>
        <v>938.4545956799999</v>
      </c>
      <c r="D10" s="2">
        <f>以美元计价!D10*6.347</f>
        <v>627.16103340000006</v>
      </c>
      <c r="E10" s="2">
        <f>以美元计价!E10*6.3457</f>
        <v>1148.8578910699998</v>
      </c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2714.4735201499998</v>
      </c>
      <c r="P10" s="12"/>
    </row>
    <row r="11" spans="1:17">
      <c r="A11" s="50" t="s">
        <v>6</v>
      </c>
      <c r="B11" s="51"/>
      <c r="C11" s="2">
        <f>以美元计价!C11*6.3588</f>
        <v>280.43007468000002</v>
      </c>
      <c r="D11" s="2">
        <f>以美元计价!D11*6.347</f>
        <v>161.44229200000001</v>
      </c>
      <c r="E11" s="2">
        <f>以美元计价!E11*6.3457</f>
        <v>231.12498911</v>
      </c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672.99735579000003</v>
      </c>
      <c r="P11" s="12"/>
    </row>
    <row r="12" spans="1:17">
      <c r="A12" s="52" t="s">
        <v>7</v>
      </c>
      <c r="B12" s="53"/>
      <c r="C12" s="2">
        <f>以美元计价!C12*6.3588</f>
        <v>2233.8038360399996</v>
      </c>
      <c r="D12" s="2">
        <f>以美元计价!D12*6.347</f>
        <v>1362.7193063000002</v>
      </c>
      <c r="E12" s="2">
        <f>以美元计价!E12*6.3457</f>
        <v>2322.7178401399997</v>
      </c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5919.2409824799997</v>
      </c>
      <c r="P12" s="12"/>
      <c r="Q12" s="32"/>
    </row>
    <row r="13" spans="1:17">
      <c r="A13" s="54" t="s">
        <v>8</v>
      </c>
      <c r="B13" s="55"/>
      <c r="C13" s="2">
        <f>以美元计价!C13*6.3588</f>
        <v>966.47083259999988</v>
      </c>
      <c r="D13" s="2">
        <f>以美元计价!D13*6.347</f>
        <v>608.91150430000005</v>
      </c>
      <c r="E13" s="2">
        <f>以美元计价!E13*6.3457</f>
        <v>984.96432432000006</v>
      </c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2560.34666122</v>
      </c>
      <c r="P13" s="12"/>
      <c r="Q13" s="32"/>
    </row>
    <row r="14" spans="1:17">
      <c r="A14" s="54" t="s">
        <v>9</v>
      </c>
      <c r="B14" s="55"/>
      <c r="C14" s="2">
        <f>以美元计价!C14*6.3588</f>
        <v>965.14184339999986</v>
      </c>
      <c r="D14" s="2">
        <f>以美元计价!D14*6.347</f>
        <v>611.3912772000001</v>
      </c>
      <c r="E14" s="2">
        <f>以美元计价!E14*6.3457</f>
        <v>972.44425821999994</v>
      </c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2548.97737882</v>
      </c>
      <c r="P14" s="12"/>
    </row>
    <row r="15" spans="1:17">
      <c r="A15" s="56" t="s">
        <v>12</v>
      </c>
      <c r="B15" s="57"/>
      <c r="C15" s="2">
        <f>以美元计价!C15*6.3588</f>
        <v>13632.193834559999</v>
      </c>
      <c r="D15" s="2">
        <f>以美元计价!D15*6.347</f>
        <v>9893.8311747000007</v>
      </c>
      <c r="E15" s="2">
        <f>以美元计价!E15*6.3457</f>
        <v>14675.677545479999</v>
      </c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38201.702554739997</v>
      </c>
      <c r="P15" s="12"/>
    </row>
    <row r="16" spans="1:17">
      <c r="A16" s="56" t="s">
        <v>1</v>
      </c>
      <c r="B16" s="57"/>
      <c r="C16" s="2">
        <f>以美元计价!C16*6.3588</f>
        <v>1130.44139292</v>
      </c>
      <c r="D16" s="2">
        <f>以美元计价!D16*6.347</f>
        <v>570.54960159999996</v>
      </c>
      <c r="E16" s="2">
        <f>以美元计价!E16*6.3457</f>
        <v>713.55492790000005</v>
      </c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2414.5459224199999</v>
      </c>
      <c r="P16" s="12"/>
    </row>
    <row r="17" spans="1:16">
      <c r="A17" s="56" t="s">
        <v>2</v>
      </c>
      <c r="B17" s="57"/>
      <c r="C17" s="2">
        <f>以美元计价!C17*6.3588</f>
        <v>12501.752441639999</v>
      </c>
      <c r="D17" s="2">
        <f>以美元计价!D17*6.347</f>
        <v>9323.2815730999992</v>
      </c>
      <c r="E17" s="2">
        <f>以美元计价!E17*6.3457</f>
        <v>13962.122617579998</v>
      </c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35787.156632319995</v>
      </c>
      <c r="P17" s="12"/>
    </row>
    <row r="18" spans="1:16">
      <c r="A18" s="52" t="s">
        <v>3</v>
      </c>
      <c r="B18" s="53"/>
      <c r="C18" s="2">
        <f>以美元计价!C18*6.3588</f>
        <v>10533.67904232</v>
      </c>
      <c r="D18" s="2">
        <f>以美元计价!D18*6.347</f>
        <v>7998.8365809000006</v>
      </c>
      <c r="E18" s="2">
        <f>以美元计价!E18*6.3457</f>
        <v>11183.32028134</v>
      </c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29715.835904560001</v>
      </c>
      <c r="P18" s="12"/>
    </row>
    <row r="19" spans="1:16">
      <c r="A19" s="54" t="s">
        <v>4</v>
      </c>
      <c r="B19" s="55"/>
      <c r="C19" s="2">
        <f>以美元计价!C19*6.3588</f>
        <v>8845.1467574399994</v>
      </c>
      <c r="D19" s="2">
        <f>以美元计价!D19*6.347</f>
        <v>6794.2483367000013</v>
      </c>
      <c r="E19" s="2">
        <f>以美元计价!E19*6.3457</f>
        <v>9581.0240510700005</v>
      </c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25220.419145209999</v>
      </c>
      <c r="P19" s="12"/>
    </row>
    <row r="20" spans="1:16">
      <c r="A20" s="54" t="s">
        <v>5</v>
      </c>
      <c r="B20" s="55"/>
      <c r="C20" s="2">
        <f>以美元计价!C20*6.3588</f>
        <v>1303.1355909599999</v>
      </c>
      <c r="D20" s="2">
        <f>以美元计价!D20*6.347</f>
        <v>1017.7040027</v>
      </c>
      <c r="E20" s="2">
        <f>以美元计价!E20*6.3457</f>
        <v>1262.3012391100001</v>
      </c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3583.1408327700001</v>
      </c>
      <c r="P20" s="12"/>
    </row>
    <row r="21" spans="1:16">
      <c r="A21" s="54" t="s">
        <v>6</v>
      </c>
      <c r="B21" s="55"/>
      <c r="C21" s="2">
        <f>以美元计价!C21*6.3588</f>
        <v>385.39669392000002</v>
      </c>
      <c r="D21" s="2">
        <f>以美元计价!D21*6.347</f>
        <v>186.88424150000003</v>
      </c>
      <c r="E21" s="2">
        <f>以美元计价!E21*6.3457</f>
        <v>339.99499115999998</v>
      </c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912.27592658000003</v>
      </c>
      <c r="P21" s="12"/>
    </row>
    <row r="22" spans="1:16">
      <c r="A22" s="59" t="s">
        <v>7</v>
      </c>
      <c r="B22" s="60"/>
      <c r="C22" s="2">
        <f>以美元计价!C22*6.3588</f>
        <v>1968.0733993199997</v>
      </c>
      <c r="D22" s="2">
        <f>以美元计价!D22*6.347</f>
        <v>1324.4449922000001</v>
      </c>
      <c r="E22" s="2">
        <f>以美元计价!E22*6.3457</f>
        <v>2778.8023362399999</v>
      </c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6071.3207277599995</v>
      </c>
      <c r="P22" s="12"/>
    </row>
    <row r="23" spans="1:16">
      <c r="A23" s="61" t="s">
        <v>8</v>
      </c>
      <c r="B23" s="62"/>
      <c r="C23" s="2">
        <f>以美元计价!C23*6.3588</f>
        <v>736.45332431999998</v>
      </c>
      <c r="D23" s="2">
        <f>以美元计价!D23*6.347</f>
        <v>270.45201700000001</v>
      </c>
      <c r="E23" s="2">
        <f>以美元计价!E23*6.3457</f>
        <v>636.09360257000003</v>
      </c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1642.99894389</v>
      </c>
      <c r="P23" s="12"/>
    </row>
    <row r="24" spans="1:16">
      <c r="A24" s="61" t="s">
        <v>9</v>
      </c>
      <c r="B24" s="62"/>
      <c r="C24" s="2">
        <f>以美元计价!C24*6.3588</f>
        <v>841.16559156000005</v>
      </c>
      <c r="D24" s="2">
        <f>以美元计价!D24*6.347</f>
        <v>783.45463900000004</v>
      </c>
      <c r="E24" s="2">
        <f>以美元计价!E24*6.3457</f>
        <v>1612.1872728599999</v>
      </c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3236.8075034200001</v>
      </c>
      <c r="P24" s="12"/>
    </row>
    <row r="25" spans="1:16">
      <c r="A25" s="40" t="s">
        <v>21</v>
      </c>
      <c r="B25" s="8" t="s">
        <v>13</v>
      </c>
      <c r="C25" s="2">
        <f>以美元计价!C25*6.3588</f>
        <v>2311.1955190799995</v>
      </c>
      <c r="D25" s="2">
        <f>以美元计价!D25*6.347</f>
        <v>2135.8067555000002</v>
      </c>
      <c r="E25" s="2">
        <f>以美元计价!E25*6.3457</f>
        <v>4071.3332210099998</v>
      </c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8518.3354955899995</v>
      </c>
      <c r="P25" s="12"/>
    </row>
    <row r="26" spans="1:16">
      <c r="A26" s="40"/>
      <c r="B26" s="8" t="s">
        <v>10</v>
      </c>
      <c r="C26" s="2">
        <f>以美元计价!C26*6.3588</f>
        <v>2507.4096465599996</v>
      </c>
      <c r="D26" s="2">
        <f>以美元计价!D26*6.347</f>
        <v>1850.0768748000003</v>
      </c>
      <c r="E26" s="2">
        <f>以美元计价!E26*6.3457</f>
        <v>3553.1668380999999</v>
      </c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7910.6533594599996</v>
      </c>
      <c r="P26" s="12"/>
    </row>
    <row r="27" spans="1:16">
      <c r="A27" s="40"/>
      <c r="B27" s="8" t="s">
        <v>14</v>
      </c>
      <c r="C27" s="2">
        <f>以美元计价!C27*6.3588</f>
        <v>-196.21412747999997</v>
      </c>
      <c r="D27" s="2">
        <f>以美元计价!D27*6.347</f>
        <v>285.72988070000002</v>
      </c>
      <c r="E27" s="2">
        <f>以美元计价!E27*6.3457</f>
        <v>518.16638291000004</v>
      </c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607.68213613000012</v>
      </c>
      <c r="P27" s="12"/>
    </row>
    <row r="28" spans="1:16">
      <c r="A28" s="18" t="s">
        <v>18</v>
      </c>
      <c r="B28" s="8" t="s">
        <v>14</v>
      </c>
      <c r="C28" s="2">
        <f>以美元计价!C28*6.3588</f>
        <v>-193.94594351999999</v>
      </c>
      <c r="D28" s="2">
        <f>以美元计价!D28*6.347</f>
        <v>-23.133545600000001</v>
      </c>
      <c r="E28" s="2">
        <f>以美元计价!E28*6.3457</f>
        <v>-114.47515885999999</v>
      </c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-331.55464797999997</v>
      </c>
      <c r="P28" s="12"/>
    </row>
    <row r="29" spans="1:16">
      <c r="A29" s="17" t="s">
        <v>19</v>
      </c>
      <c r="B29" s="8" t="s">
        <v>14</v>
      </c>
      <c r="C29" s="2">
        <f>以美元计价!C29*6.3588</f>
        <v>-208.82235611999999</v>
      </c>
      <c r="D29" s="2">
        <f>以美元计价!D29*6.347</f>
        <v>-261.54590660000002</v>
      </c>
      <c r="E29" s="2">
        <f>以美元计价!E29*6.3457</f>
        <v>-456.28375107999994</v>
      </c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-926.65201379999996</v>
      </c>
      <c r="P29" s="12"/>
    </row>
    <row r="30" spans="1:16" s="13" customFormat="1" ht="12" customHeight="1">
      <c r="A30" s="41" t="s">
        <v>17</v>
      </c>
      <c r="B30" s="8" t="s">
        <v>13</v>
      </c>
      <c r="C30" s="2">
        <f>以美元计价!C30*6.3746</f>
        <v>10060.6040818</v>
      </c>
      <c r="D30" s="2">
        <f>以美元计价!D30*6.3222</f>
        <v>9914.5840462799988</v>
      </c>
      <c r="E30" s="2">
        <f>以美元计价!E30*6.3482</f>
        <v>10906.808774540001</v>
      </c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1"/>
      <c r="B31" s="8" t="s">
        <v>10</v>
      </c>
      <c r="C31" s="2">
        <f>以美元计价!C31*6.3746</f>
        <v>8740.9879364400003</v>
      </c>
      <c r="D31" s="2">
        <f>以美元计价!D31*6.3222</f>
        <v>9191.41856706</v>
      </c>
      <c r="E31" s="2">
        <f>以美元计价!E31*6.3482</f>
        <v>10463.24797896</v>
      </c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1"/>
      <c r="B32" s="8" t="s">
        <v>14</v>
      </c>
      <c r="C32" s="2">
        <f>以美元计价!C32*6.3746</f>
        <v>1319.61614536</v>
      </c>
      <c r="D32" s="2">
        <f>以美元计价!D32*6.3222</f>
        <v>723.16547921999995</v>
      </c>
      <c r="E32" s="2">
        <f>以美元计价!E32*6.3482</f>
        <v>443.56079557999999</v>
      </c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1" t="s">
        <v>16</v>
      </c>
      <c r="B33" s="41"/>
      <c r="C33" s="2">
        <f>以美元计价!C33*6.3746</f>
        <v>296.40997556000002</v>
      </c>
      <c r="D33" s="2">
        <f>以美元计价!D33*6.3222</f>
        <v>204.017394</v>
      </c>
      <c r="E33" s="2">
        <f>以美元计价!E33*6.3482</f>
        <v>390.17687732000002</v>
      </c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A34" s="39"/>
      <c r="B34" s="39"/>
      <c r="C34" s="39"/>
      <c r="D34" s="39"/>
      <c r="E34" s="39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8" sqref="D3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4" t="s">
        <v>0</v>
      </c>
      <c r="B4" s="45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>
      <c r="A5" s="46" t="s">
        <v>15</v>
      </c>
      <c r="B5" s="47"/>
      <c r="C5" s="2">
        <v>2421.61</v>
      </c>
      <c r="D5" s="2">
        <v>1600.7550000000001</v>
      </c>
      <c r="E5" s="2">
        <v>2580.3933999999999</v>
      </c>
      <c r="F5" s="2"/>
      <c r="G5" s="6"/>
      <c r="H5" s="2"/>
      <c r="I5" s="2"/>
      <c r="J5" s="2"/>
      <c r="K5" s="2"/>
      <c r="L5" s="2"/>
      <c r="M5" s="2"/>
      <c r="N5" s="2"/>
      <c r="O5" s="7">
        <f>SUM(C5:N5)</f>
        <v>6602.7584000000006</v>
      </c>
      <c r="P5" s="29"/>
    </row>
    <row r="6" spans="1:16">
      <c r="A6" s="46" t="s">
        <v>1</v>
      </c>
      <c r="B6" s="47"/>
      <c r="C6" s="2">
        <v>103.2162</v>
      </c>
      <c r="D6" s="2">
        <v>106.1541</v>
      </c>
      <c r="E6" s="2">
        <v>180.66669999999999</v>
      </c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390.03699999999998</v>
      </c>
      <c r="P6" s="29"/>
    </row>
    <row r="7" spans="1:16">
      <c r="A7" s="46" t="s">
        <v>2</v>
      </c>
      <c r="B7" s="47"/>
      <c r="C7" s="2">
        <v>2318.3938000000003</v>
      </c>
      <c r="D7" s="2">
        <v>1494.6009000000001</v>
      </c>
      <c r="E7" s="2">
        <v>2399.7267000000002</v>
      </c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6212.7214000000004</v>
      </c>
    </row>
    <row r="8" spans="1:16">
      <c r="A8" s="46" t="s">
        <v>3</v>
      </c>
      <c r="B8" s="47"/>
      <c r="C8" s="2">
        <v>1967.1005</v>
      </c>
      <c r="D8" s="2">
        <v>1279.8979999999999</v>
      </c>
      <c r="E8" s="2">
        <v>2033.6965</v>
      </c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5280.6949999999997</v>
      </c>
      <c r="P8" s="29"/>
    </row>
    <row r="9" spans="1:16">
      <c r="A9" s="48" t="s">
        <v>4</v>
      </c>
      <c r="B9" s="49"/>
      <c r="C9" s="2">
        <v>1775.4158</v>
      </c>
      <c r="D9" s="2">
        <v>1155.6497999999999</v>
      </c>
      <c r="E9" s="2">
        <v>1816.2291</v>
      </c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4747.2947000000004</v>
      </c>
      <c r="P9" s="29"/>
    </row>
    <row r="10" spans="1:16">
      <c r="A10" s="48" t="s">
        <v>5</v>
      </c>
      <c r="B10" s="49"/>
      <c r="C10" s="2">
        <v>147.58359999999999</v>
      </c>
      <c r="D10" s="2">
        <v>98.812200000000004</v>
      </c>
      <c r="E10" s="2">
        <v>181.04509999999999</v>
      </c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427.4409</v>
      </c>
    </row>
    <row r="11" spans="1:16" s="22" customFormat="1">
      <c r="A11" s="50" t="s">
        <v>6</v>
      </c>
      <c r="B11" s="51"/>
      <c r="C11" s="14">
        <v>44.101100000000002</v>
      </c>
      <c r="D11" s="2">
        <v>25.436</v>
      </c>
      <c r="E11" s="2">
        <v>36.4223</v>
      </c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105.95940000000002</v>
      </c>
      <c r="P11" s="37"/>
    </row>
    <row r="12" spans="1:16" s="22" customFormat="1">
      <c r="A12" s="52" t="s">
        <v>7</v>
      </c>
      <c r="B12" s="53"/>
      <c r="C12" s="14">
        <v>351.29329999999999</v>
      </c>
      <c r="D12" s="2">
        <v>214.7029</v>
      </c>
      <c r="E12" s="2">
        <v>366.03019999999998</v>
      </c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932.02639999999997</v>
      </c>
    </row>
    <row r="13" spans="1:16" s="22" customFormat="1">
      <c r="A13" s="54" t="s">
        <v>8</v>
      </c>
      <c r="B13" s="55"/>
      <c r="C13" s="14">
        <v>151.98949999999999</v>
      </c>
      <c r="D13" s="2">
        <v>95.936899999999994</v>
      </c>
      <c r="E13" s="2">
        <v>155.2176</v>
      </c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403.14400000000001</v>
      </c>
    </row>
    <row r="14" spans="1:16" s="22" customFormat="1">
      <c r="A14" s="54" t="s">
        <v>9</v>
      </c>
      <c r="B14" s="55"/>
      <c r="C14" s="14">
        <v>151.78049999999999</v>
      </c>
      <c r="D14" s="2">
        <v>96.327600000000004</v>
      </c>
      <c r="E14" s="2">
        <v>153.24459999999999</v>
      </c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401.35269999999997</v>
      </c>
    </row>
    <row r="15" spans="1:16" s="22" customFormat="1">
      <c r="A15" s="56" t="s">
        <v>12</v>
      </c>
      <c r="B15" s="57"/>
      <c r="C15" s="14">
        <v>2143.8312000000001</v>
      </c>
      <c r="D15" s="2">
        <v>1558.8200999999999</v>
      </c>
      <c r="E15" s="2">
        <v>2312.6963999999998</v>
      </c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6015.3477000000003</v>
      </c>
      <c r="P15" s="33"/>
    </row>
    <row r="16" spans="1:16" s="22" customFormat="1">
      <c r="A16" s="56" t="s">
        <v>1</v>
      </c>
      <c r="B16" s="57"/>
      <c r="C16" s="14">
        <v>177.77590000000001</v>
      </c>
      <c r="D16" s="2">
        <v>89.892799999999994</v>
      </c>
      <c r="E16" s="2">
        <v>112.447</v>
      </c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380.1157</v>
      </c>
    </row>
    <row r="17" spans="1:16" s="22" customFormat="1">
      <c r="A17" s="56" t="s">
        <v>2</v>
      </c>
      <c r="B17" s="57"/>
      <c r="C17" s="14">
        <v>1966.0553</v>
      </c>
      <c r="D17" s="2">
        <v>1468.9272999999998</v>
      </c>
      <c r="E17" s="2">
        <v>2200.2493999999997</v>
      </c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5635.232</v>
      </c>
    </row>
    <row r="18" spans="1:16" s="22" customFormat="1">
      <c r="A18" s="52" t="s">
        <v>3</v>
      </c>
      <c r="B18" s="53"/>
      <c r="C18" s="14">
        <v>1656.5514000000001</v>
      </c>
      <c r="D18" s="2">
        <v>1260.2547</v>
      </c>
      <c r="E18" s="2">
        <v>1762.3462</v>
      </c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4679.1522999999997</v>
      </c>
      <c r="P18" s="37"/>
    </row>
    <row r="19" spans="1:16" s="22" customFormat="1">
      <c r="A19" s="54" t="s">
        <v>4</v>
      </c>
      <c r="B19" s="55"/>
      <c r="C19" s="14">
        <v>1391.0088000000001</v>
      </c>
      <c r="D19" s="2">
        <v>1070.4661000000001</v>
      </c>
      <c r="E19" s="2">
        <v>1509.8451</v>
      </c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3971.32</v>
      </c>
    </row>
    <row r="20" spans="1:16" s="22" customFormat="1">
      <c r="A20" s="54" t="s">
        <v>5</v>
      </c>
      <c r="B20" s="55"/>
      <c r="C20" s="14">
        <v>204.9342</v>
      </c>
      <c r="D20" s="2">
        <v>160.3441</v>
      </c>
      <c r="E20" s="2">
        <v>198.92230000000001</v>
      </c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564.20060000000001</v>
      </c>
    </row>
    <row r="21" spans="1:16" s="22" customFormat="1">
      <c r="A21" s="54" t="s">
        <v>6</v>
      </c>
      <c r="B21" s="55"/>
      <c r="C21" s="14">
        <v>60.608400000000003</v>
      </c>
      <c r="D21" s="2">
        <v>29.444500000000001</v>
      </c>
      <c r="E21" s="2">
        <v>53.578800000000001</v>
      </c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143.63170000000002</v>
      </c>
    </row>
    <row r="22" spans="1:16">
      <c r="A22" s="59" t="s">
        <v>7</v>
      </c>
      <c r="B22" s="60"/>
      <c r="C22" s="2">
        <v>309.50389999999999</v>
      </c>
      <c r="D22" s="2">
        <v>208.67259999999999</v>
      </c>
      <c r="E22" s="2">
        <v>437.90320000000003</v>
      </c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956.0797</v>
      </c>
    </row>
    <row r="23" spans="1:16">
      <c r="A23" s="61" t="s">
        <v>8</v>
      </c>
      <c r="B23" s="62"/>
      <c r="C23" s="2">
        <v>115.8164</v>
      </c>
      <c r="D23" s="2">
        <v>42.610999999999997</v>
      </c>
      <c r="E23" s="2">
        <v>100.2401</v>
      </c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258.66750000000002</v>
      </c>
    </row>
    <row r="24" spans="1:16">
      <c r="A24" s="61" t="s">
        <v>9</v>
      </c>
      <c r="B24" s="62"/>
      <c r="C24" s="2">
        <v>132.28370000000001</v>
      </c>
      <c r="D24" s="2">
        <v>123.437</v>
      </c>
      <c r="E24" s="2">
        <v>254.0598</v>
      </c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509.78050000000002</v>
      </c>
    </row>
    <row r="25" spans="1:16">
      <c r="A25" s="40" t="s">
        <v>21</v>
      </c>
      <c r="B25" s="8" t="s">
        <v>13</v>
      </c>
      <c r="C25" s="2">
        <v>363.46409999999997</v>
      </c>
      <c r="D25" s="14">
        <v>336.50650000000002</v>
      </c>
      <c r="E25" s="2">
        <v>641.58929999999998</v>
      </c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1341.5599</v>
      </c>
    </row>
    <row r="26" spans="1:16">
      <c r="A26" s="40"/>
      <c r="B26" s="8" t="s">
        <v>10</v>
      </c>
      <c r="C26" s="2">
        <v>394.32119999999998</v>
      </c>
      <c r="D26" s="14">
        <v>291.48840000000001</v>
      </c>
      <c r="E26" s="2">
        <v>559.93299999999999</v>
      </c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1245.7426</v>
      </c>
    </row>
    <row r="27" spans="1:16">
      <c r="A27" s="40"/>
      <c r="B27" s="8" t="s">
        <v>14</v>
      </c>
      <c r="C27" s="2">
        <v>-30.857099999999999</v>
      </c>
      <c r="D27" s="14">
        <v>45.018099999999997</v>
      </c>
      <c r="E27" s="2">
        <v>81.656300000000002</v>
      </c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95.817300000000003</v>
      </c>
    </row>
    <row r="28" spans="1:16">
      <c r="A28" s="18" t="s">
        <v>18</v>
      </c>
      <c r="B28" s="8" t="s">
        <v>14</v>
      </c>
      <c r="C28" s="2">
        <v>-30.500399999999999</v>
      </c>
      <c r="D28" s="14">
        <v>-3.6448</v>
      </c>
      <c r="E28" s="2">
        <v>-18.0398</v>
      </c>
      <c r="F28" s="2"/>
      <c r="G28" s="30"/>
      <c r="H28" s="2"/>
      <c r="I28" s="2"/>
      <c r="J28" s="14"/>
      <c r="K28" s="14"/>
      <c r="L28" s="2"/>
      <c r="M28" s="2"/>
      <c r="N28" s="2"/>
      <c r="O28" s="7">
        <f t="shared" si="0"/>
        <v>-52.185000000000002</v>
      </c>
    </row>
    <row r="29" spans="1:16">
      <c r="A29" s="17" t="s">
        <v>19</v>
      </c>
      <c r="B29" s="8" t="s">
        <v>14</v>
      </c>
      <c r="C29" s="2">
        <v>-32.8399</v>
      </c>
      <c r="D29" s="14">
        <v>-41.207799999999999</v>
      </c>
      <c r="E29" s="2">
        <v>-71.904399999999995</v>
      </c>
      <c r="F29" s="2"/>
      <c r="G29" s="30"/>
      <c r="H29" s="2"/>
      <c r="I29" s="2"/>
      <c r="J29" s="14"/>
      <c r="K29" s="14"/>
      <c r="L29" s="2"/>
      <c r="M29" s="2"/>
      <c r="N29" s="2"/>
      <c r="O29" s="7">
        <f>SUM(C29:N29)</f>
        <v>-145.95209999999997</v>
      </c>
    </row>
    <row r="30" spans="1:16" ht="12.75" customHeight="1">
      <c r="A30" s="41" t="s">
        <v>28</v>
      </c>
      <c r="B30" s="8" t="s">
        <v>27</v>
      </c>
      <c r="C30" s="2">
        <v>1578.2329999999999</v>
      </c>
      <c r="D30" s="21">
        <v>1568.2174</v>
      </c>
      <c r="E30" s="2">
        <v>1718.0947000000001</v>
      </c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6" ht="12.75" customHeight="1">
      <c r="A31" s="41"/>
      <c r="B31" s="8" t="s">
        <v>26</v>
      </c>
      <c r="C31" s="2">
        <v>1371.2213999999999</v>
      </c>
      <c r="D31" s="21">
        <v>1453.8323</v>
      </c>
      <c r="E31" s="2">
        <v>1648.2228</v>
      </c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6" ht="12.75" customHeight="1">
      <c r="A32" s="41"/>
      <c r="B32" s="8" t="s">
        <v>25</v>
      </c>
      <c r="C32" s="2">
        <v>207.01159999999999</v>
      </c>
      <c r="D32" s="21">
        <v>114.38509999999999</v>
      </c>
      <c r="E32" s="2">
        <v>69.871899999999997</v>
      </c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1" t="s">
        <v>24</v>
      </c>
      <c r="B33" s="41"/>
      <c r="C33" s="2">
        <v>46.498600000000003</v>
      </c>
      <c r="D33" s="21">
        <v>32.270000000000003</v>
      </c>
      <c r="E33" s="2">
        <v>61.462600000000002</v>
      </c>
      <c r="F33" s="2"/>
      <c r="G33" s="14"/>
      <c r="H33" s="2"/>
      <c r="I33" s="35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39"/>
      <c r="B34" s="39"/>
      <c r="C34" s="39"/>
      <c r="D34" s="39"/>
      <c r="E34" s="39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E35" s="38"/>
      <c r="G35" s="11"/>
      <c r="I35" s="36"/>
      <c r="J35" s="24"/>
      <c r="K35" s="24"/>
      <c r="L35" s="24"/>
      <c r="M35" s="24"/>
      <c r="N35" s="24"/>
      <c r="O35" s="38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2022-04-19T01:52:19Z</dcterms:modified>
</cp:coreProperties>
</file>