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65" tabRatio="473"/>
  </bookViews>
  <sheets>
    <sheet name="以人民币计价" sheetId="3" r:id="rId1"/>
    <sheet name="以美元计价" sheetId="4" r:id="rId2"/>
  </sheets>
  <calcPr calcId="124519"/>
</workbook>
</file>

<file path=xl/calcChain.xml><?xml version="1.0" encoding="utf-8"?>
<calcChain xmlns="http://schemas.openxmlformats.org/spreadsheetml/2006/main">
  <c r="O35" i="4"/>
  <c r="N25"/>
  <c r="N26"/>
  <c r="N27"/>
  <c r="N28"/>
  <c r="N29"/>
  <c r="N30"/>
  <c r="N31"/>
  <c r="N32"/>
  <c r="N33"/>
  <c r="N34"/>
  <c r="O34" s="1"/>
  <c r="M34"/>
  <c r="O36" i="3"/>
  <c r="O38"/>
  <c r="O39"/>
  <c r="O6"/>
  <c r="O5"/>
  <c r="M25" i="4"/>
  <c r="O39"/>
  <c r="O38"/>
  <c r="O37"/>
  <c r="O36"/>
  <c r="L34"/>
  <c r="K34"/>
  <c r="J34"/>
  <c r="I34"/>
  <c r="H34"/>
  <c r="G34"/>
  <c r="F34"/>
  <c r="E34"/>
  <c r="D34"/>
  <c r="C34"/>
  <c r="O33"/>
  <c r="M33"/>
  <c r="L33"/>
  <c r="K33"/>
  <c r="J33"/>
  <c r="I33"/>
  <c r="H33"/>
  <c r="G33"/>
  <c r="F33"/>
  <c r="E33"/>
  <c r="D33"/>
  <c r="C33"/>
  <c r="O32"/>
  <c r="M32"/>
  <c r="L32"/>
  <c r="K32"/>
  <c r="J32"/>
  <c r="I32"/>
  <c r="H32"/>
  <c r="G32"/>
  <c r="F32"/>
  <c r="E32"/>
  <c r="D32"/>
  <c r="C32"/>
  <c r="O31"/>
  <c r="M31"/>
  <c r="L31"/>
  <c r="K31"/>
  <c r="J31"/>
  <c r="I31"/>
  <c r="H31"/>
  <c r="G31"/>
  <c r="F31"/>
  <c r="E31"/>
  <c r="D31"/>
  <c r="C31"/>
  <c r="O30"/>
  <c r="M30"/>
  <c r="L30"/>
  <c r="K30"/>
  <c r="J30"/>
  <c r="I30"/>
  <c r="H30"/>
  <c r="G30"/>
  <c r="F30"/>
  <c r="E30"/>
  <c r="D30"/>
  <c r="C30"/>
  <c r="O29"/>
  <c r="M29"/>
  <c r="L29"/>
  <c r="K29"/>
  <c r="J29"/>
  <c r="I29"/>
  <c r="H29"/>
  <c r="G29"/>
  <c r="F29"/>
  <c r="E29"/>
  <c r="D29"/>
  <c r="C29"/>
  <c r="O28"/>
  <c r="M28"/>
  <c r="L28"/>
  <c r="K28"/>
  <c r="J28"/>
  <c r="I28"/>
  <c r="H28"/>
  <c r="G28"/>
  <c r="F28"/>
  <c r="E28"/>
  <c r="D28"/>
  <c r="C28"/>
  <c r="O27"/>
  <c r="M27"/>
  <c r="L27"/>
  <c r="K27"/>
  <c r="J27"/>
  <c r="I27"/>
  <c r="H27"/>
  <c r="G27"/>
  <c r="F27"/>
  <c r="E27"/>
  <c r="D27"/>
  <c r="C27"/>
  <c r="O26"/>
  <c r="M26"/>
  <c r="L26"/>
  <c r="K26"/>
  <c r="J26"/>
  <c r="I26"/>
  <c r="H26"/>
  <c r="G26"/>
  <c r="F26"/>
  <c r="E26"/>
  <c r="D26"/>
  <c r="C26"/>
  <c r="O25"/>
  <c r="L25"/>
  <c r="K25"/>
  <c r="J25"/>
  <c r="I25"/>
  <c r="H25"/>
  <c r="G25"/>
  <c r="F25"/>
  <c r="E25"/>
  <c r="D25"/>
  <c r="C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37" i="3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</calcChain>
</file>

<file path=xl/sharedStrings.xml><?xml version="1.0" encoding="utf-8"?>
<sst xmlns="http://schemas.openxmlformats.org/spreadsheetml/2006/main" count="102" uniqueCount="26">
  <si>
    <t>2022年银行结售汇数据（按交易项目）</t>
  </si>
  <si>
    <t>单位：亿元人民币</t>
  </si>
  <si>
    <t>项目</t>
  </si>
  <si>
    <t>合计</t>
  </si>
  <si>
    <t>一、结汇</t>
  </si>
  <si>
    <t>(一）银行自身</t>
  </si>
  <si>
    <t>(二）银行代客</t>
  </si>
  <si>
    <t>1.经常项目</t>
  </si>
  <si>
    <t xml:space="preserve">   1.1货物贸易</t>
  </si>
  <si>
    <t xml:space="preserve">   1.2服务贸易</t>
  </si>
  <si>
    <t xml:space="preserve">   1.3收益和经常转移</t>
  </si>
  <si>
    <t>2.资本与金融项目</t>
  </si>
  <si>
    <t>其中:  直接投资</t>
  </si>
  <si>
    <t xml:space="preserve">       证券投资</t>
  </si>
  <si>
    <t>二、售汇</t>
  </si>
  <si>
    <t>三、差额</t>
  </si>
  <si>
    <t>四、远期结售汇签约额</t>
  </si>
  <si>
    <t>结汇</t>
  </si>
  <si>
    <t>售汇</t>
  </si>
  <si>
    <t>差额</t>
  </si>
  <si>
    <t>五、远期结售汇平仓额</t>
  </si>
  <si>
    <t>六、远期结售汇展期额</t>
  </si>
  <si>
    <t>七、本期末远期结售汇累计未到期额</t>
  </si>
  <si>
    <t>-</t>
  </si>
  <si>
    <t>八、未到期期权Delta净敞口</t>
  </si>
  <si>
    <t>单位：亿美元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</si>
</sst>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76" formatCode="#,##0.00000000_ "/>
    <numFmt numFmtId="177" formatCode="0.00_ "/>
    <numFmt numFmtId="178" formatCode="#,##0.00_ "/>
    <numFmt numFmtId="179" formatCode="#,##0.0_ "/>
    <numFmt numFmtId="180" formatCode="#,##0_ "/>
    <numFmt numFmtId="181" formatCode="0.0_);[Red]\(0.0\)"/>
    <numFmt numFmtId="183" formatCode="0_);[Red]\(0\)"/>
    <numFmt numFmtId="184" formatCode="#,##0.000_ "/>
    <numFmt numFmtId="185" formatCode="#,##0.0000_ "/>
    <numFmt numFmtId="186" formatCode="#,##0.00_);[Red]\(#,##0.00\)"/>
  </numFmts>
  <fonts count="1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5" fillId="0" borderId="0" xfId="0" applyFont="1">
      <alignment vertical="center"/>
    </xf>
    <xf numFmtId="5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" fontId="1" fillId="0" borderId="1" xfId="0" applyNumberFormat="1" applyFont="1" applyBorder="1">
      <alignment vertical="center"/>
    </xf>
    <xf numFmtId="4" fontId="2" fillId="0" borderId="1" xfId="0" applyNumberFormat="1" applyFont="1" applyBorder="1">
      <alignment vertical="center"/>
    </xf>
    <xf numFmtId="4" fontId="2" fillId="2" borderId="1" xfId="0" applyNumberFormat="1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179" fontId="1" fillId="0" borderId="0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186" fontId="1" fillId="0" borderId="1" xfId="0" applyNumberFormat="1" applyFont="1" applyBorder="1">
      <alignment vertical="center"/>
    </xf>
    <xf numFmtId="4" fontId="2" fillId="0" borderId="1" xfId="0" applyNumberFormat="1" applyFont="1" applyBorder="1" applyAlignment="1">
      <alignment horizontal="right" vertical="center"/>
    </xf>
    <xf numFmtId="185" fontId="1" fillId="0" borderId="0" xfId="0" applyNumberFormat="1" applyFont="1" applyFill="1" applyBorder="1">
      <alignment vertical="center"/>
    </xf>
    <xf numFmtId="185" fontId="1" fillId="0" borderId="0" xfId="0" applyNumberFormat="1" applyFont="1" applyBorder="1">
      <alignment vertical="center"/>
    </xf>
    <xf numFmtId="184" fontId="1" fillId="0" borderId="0" xfId="0" applyNumberFormat="1" applyFont="1" applyFill="1" applyBorder="1">
      <alignment vertical="center"/>
    </xf>
    <xf numFmtId="186" fontId="1" fillId="0" borderId="0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180" fontId="1" fillId="0" borderId="0" xfId="0" applyNumberFormat="1" applyFont="1" applyFill="1" applyBorder="1">
      <alignment vertical="center"/>
    </xf>
    <xf numFmtId="179" fontId="1" fillId="0" borderId="0" xfId="0" applyNumberFormat="1" applyFont="1" applyFill="1">
      <alignment vertical="center"/>
    </xf>
    <xf numFmtId="4" fontId="1" fillId="2" borderId="1" xfId="0" applyNumberFormat="1" applyFont="1" applyFill="1" applyBorder="1">
      <alignment vertical="center"/>
    </xf>
    <xf numFmtId="4" fontId="1" fillId="0" borderId="1" xfId="0" applyNumberFormat="1" applyFont="1" applyBorder="1" applyAlignment="1">
      <alignment horizontal="right" vertical="center"/>
    </xf>
    <xf numFmtId="178" fontId="1" fillId="0" borderId="0" xfId="0" applyNumberFormat="1" applyFont="1" applyBorder="1">
      <alignment vertical="center"/>
    </xf>
    <xf numFmtId="184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80" fontId="1" fillId="0" borderId="0" xfId="0" applyNumberFormat="1" applyFont="1" applyBorder="1">
      <alignment vertical="center"/>
    </xf>
    <xf numFmtId="183" fontId="0" fillId="0" borderId="0" xfId="1" applyNumberFormat="1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176" fontId="1" fillId="0" borderId="0" xfId="0" applyNumberFormat="1" applyFont="1">
      <alignment vertical="center"/>
    </xf>
    <xf numFmtId="180" fontId="1" fillId="0" borderId="0" xfId="0" applyNumberFormat="1" applyFont="1">
      <alignment vertical="center"/>
    </xf>
    <xf numFmtId="181" fontId="0" fillId="0" borderId="0" xfId="1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3" fontId="1" fillId="0" borderId="0" xfId="1" applyFont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workbookViewId="0">
      <pane xSplit="2" topLeftCell="C1" activePane="topRight" state="frozen"/>
      <selection pane="topRight" activeCell="M49" sqref="M49:N50"/>
    </sheetView>
  </sheetViews>
  <sheetFormatPr defaultColWidth="9" defaultRowHeight="13.5"/>
  <cols>
    <col min="1" max="1" width="20.375" customWidth="1"/>
    <col min="2" max="2" width="9.25" customWidth="1"/>
    <col min="3" max="3" width="9.5" customWidth="1"/>
    <col min="4" max="4" width="10.625" customWidth="1"/>
    <col min="5" max="6" width="11.375" customWidth="1"/>
    <col min="7" max="7" width="11.125" customWidth="1"/>
    <col min="8" max="8" width="10.375" customWidth="1"/>
    <col min="9" max="9" width="10.875" customWidth="1"/>
    <col min="10" max="10" width="11" customWidth="1"/>
    <col min="11" max="11" width="9.75" customWidth="1"/>
    <col min="12" max="12" width="10.625" customWidth="1"/>
    <col min="13" max="13" width="10.375" customWidth="1"/>
    <col min="14" max="14" width="10.125" customWidth="1"/>
    <col min="15" max="15" width="10.25" customWidth="1"/>
    <col min="17" max="18" width="11.75" customWidth="1"/>
    <col min="19" max="19" width="10.5" customWidth="1"/>
    <col min="20" max="20" width="18.375" customWidth="1"/>
  </cols>
  <sheetData>
    <row r="1" spans="1:19" ht="28.5" customHeight="1">
      <c r="A1" s="35"/>
      <c r="B1" s="35"/>
      <c r="C1" s="35"/>
      <c r="D1" s="35"/>
      <c r="E1" s="62"/>
      <c r="F1" s="1"/>
      <c r="G1" s="1"/>
      <c r="H1" s="1"/>
      <c r="I1" s="1"/>
      <c r="J1" s="63"/>
      <c r="K1" s="63"/>
      <c r="L1" s="63"/>
      <c r="M1" s="1"/>
      <c r="N1" s="1"/>
      <c r="O1" s="1"/>
    </row>
    <row r="2" spans="1:19" ht="18.7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9">
      <c r="A3" s="6" t="s">
        <v>1</v>
      </c>
      <c r="B3" s="6"/>
      <c r="C3" s="1"/>
      <c r="D3" s="1"/>
      <c r="E3" s="1"/>
      <c r="F3" s="1"/>
      <c r="G3" s="1"/>
      <c r="H3" s="1"/>
      <c r="I3" s="32"/>
      <c r="J3" s="1"/>
      <c r="K3" s="85"/>
      <c r="L3" s="1"/>
      <c r="M3" s="1"/>
      <c r="N3" s="1"/>
      <c r="O3" s="1"/>
    </row>
    <row r="4" spans="1:19">
      <c r="A4" s="68" t="s">
        <v>2</v>
      </c>
      <c r="B4" s="69"/>
      <c r="C4" s="7">
        <v>44562</v>
      </c>
      <c r="D4" s="7">
        <v>44593</v>
      </c>
      <c r="E4" s="7">
        <v>44621</v>
      </c>
      <c r="F4" s="7">
        <v>44652</v>
      </c>
      <c r="G4" s="7">
        <v>44682</v>
      </c>
      <c r="H4" s="7">
        <v>44713</v>
      </c>
      <c r="I4" s="7">
        <v>44743</v>
      </c>
      <c r="J4" s="7">
        <v>44774</v>
      </c>
      <c r="K4" s="7">
        <v>44805</v>
      </c>
      <c r="L4" s="7">
        <v>44835</v>
      </c>
      <c r="M4" s="7">
        <v>44866</v>
      </c>
      <c r="N4" s="7">
        <v>44896</v>
      </c>
      <c r="O4" s="7" t="s">
        <v>3</v>
      </c>
    </row>
    <row r="5" spans="1:19">
      <c r="A5" s="36" t="s">
        <v>4</v>
      </c>
      <c r="B5" s="37"/>
      <c r="C5" s="9">
        <v>15398.533668</v>
      </c>
      <c r="D5" s="9">
        <v>10159.991985000001</v>
      </c>
      <c r="E5" s="9">
        <v>16374.40239838</v>
      </c>
      <c r="F5" s="9">
        <v>14768.577477999999</v>
      </c>
      <c r="G5" s="9">
        <v>13748.499302460001</v>
      </c>
      <c r="H5" s="9">
        <v>15666.255334920001</v>
      </c>
      <c r="I5" s="9">
        <v>14833.44777348</v>
      </c>
      <c r="J5" s="9">
        <v>15980.62021899</v>
      </c>
      <c r="K5" s="9">
        <v>15416.27758803</v>
      </c>
      <c r="L5" s="9">
        <v>12125.031952288125</v>
      </c>
      <c r="M5" s="9">
        <v>13304.077278000001</v>
      </c>
      <c r="N5" s="9">
        <v>14610.10830168</v>
      </c>
      <c r="O5" s="9">
        <f>SUM(C5:N5)</f>
        <v>172385.82327922815</v>
      </c>
      <c r="Q5" s="34"/>
      <c r="R5" s="64"/>
      <c r="S5" s="34"/>
    </row>
    <row r="6" spans="1:19">
      <c r="A6" s="36" t="s">
        <v>5</v>
      </c>
      <c r="B6" s="37"/>
      <c r="C6" s="9">
        <v>656.33117256000003</v>
      </c>
      <c r="D6" s="9">
        <v>673.76007270000002</v>
      </c>
      <c r="E6" s="9">
        <v>1146.45667819</v>
      </c>
      <c r="F6" s="9">
        <v>908.95262560000003</v>
      </c>
      <c r="G6" s="9">
        <v>904.64157522000005</v>
      </c>
      <c r="H6" s="9">
        <v>1057.85689073</v>
      </c>
      <c r="I6" s="9">
        <v>634.68489167999996</v>
      </c>
      <c r="J6" s="9">
        <v>638.50724014000002</v>
      </c>
      <c r="K6" s="9">
        <v>424.93734318000003</v>
      </c>
      <c r="L6" s="9">
        <v>183.96449665125002</v>
      </c>
      <c r="M6" s="9">
        <v>389.25305436000002</v>
      </c>
      <c r="N6" s="9">
        <v>506.79972922999997</v>
      </c>
      <c r="O6" s="9">
        <f t="shared" ref="O6:O39" si="0">SUM(C6:N6)</f>
        <v>8126.145770241249</v>
      </c>
    </row>
    <row r="7" spans="1:19">
      <c r="A7" s="36" t="s">
        <v>6</v>
      </c>
      <c r="B7" s="37"/>
      <c r="C7" s="9">
        <v>14742.20249544</v>
      </c>
      <c r="D7" s="9">
        <v>9486.2319122999997</v>
      </c>
      <c r="E7" s="9">
        <v>15227.94572019</v>
      </c>
      <c r="F7" s="9">
        <v>13859.6248524</v>
      </c>
      <c r="G7" s="9">
        <v>12843.85772724</v>
      </c>
      <c r="H7" s="9">
        <v>14608.398444189999</v>
      </c>
      <c r="I7" s="9">
        <v>14198.762881799999</v>
      </c>
      <c r="J7" s="9">
        <v>15342.11297885</v>
      </c>
      <c r="K7" s="9">
        <v>14991.34024485</v>
      </c>
      <c r="L7" s="9">
        <v>11941.067455636874</v>
      </c>
      <c r="M7" s="9">
        <v>12914.82422364</v>
      </c>
      <c r="N7" s="9">
        <v>14103.30857245</v>
      </c>
      <c r="O7" s="9">
        <f t="shared" si="0"/>
        <v>164259.67750898688</v>
      </c>
    </row>
    <row r="8" spans="1:19">
      <c r="A8" s="36" t="s">
        <v>7</v>
      </c>
      <c r="B8" s="37"/>
      <c r="C8" s="9">
        <v>12508.3986594</v>
      </c>
      <c r="D8" s="9">
        <v>8123.5126060000002</v>
      </c>
      <c r="E8" s="9">
        <v>12905.227880050001</v>
      </c>
      <c r="F8" s="9">
        <v>11840.9789464</v>
      </c>
      <c r="G8" s="9">
        <v>11158.76525253</v>
      </c>
      <c r="H8" s="9">
        <v>12286.0020198</v>
      </c>
      <c r="I8" s="9">
        <v>12473.903824319999</v>
      </c>
      <c r="J8" s="9">
        <v>13496.648715900001</v>
      </c>
      <c r="K8" s="9">
        <v>13315.11859287</v>
      </c>
      <c r="L8" s="9">
        <v>10780.7435184675</v>
      </c>
      <c r="M8" s="9">
        <v>11024.3120382</v>
      </c>
      <c r="N8" s="9">
        <v>12060.81413354</v>
      </c>
      <c r="O8" s="9">
        <f t="shared" si="0"/>
        <v>141974.42618747748</v>
      </c>
    </row>
    <row r="9" spans="1:19">
      <c r="A9" s="38" t="s">
        <v>8</v>
      </c>
      <c r="B9" s="39"/>
      <c r="C9" s="9">
        <v>11289.513989040001</v>
      </c>
      <c r="D9" s="9">
        <v>7334.9092805999999</v>
      </c>
      <c r="E9" s="9">
        <v>11525.244999869999</v>
      </c>
      <c r="F9" s="9">
        <v>10700.3425596</v>
      </c>
      <c r="G9" s="9">
        <v>10068.86888034</v>
      </c>
      <c r="H9" s="9">
        <v>11078.513361560001</v>
      </c>
      <c r="I9" s="9">
        <v>11276.499357520001</v>
      </c>
      <c r="J9" s="9">
        <v>12254.52944457</v>
      </c>
      <c r="K9" s="9">
        <v>12030.53316735</v>
      </c>
      <c r="L9" s="9">
        <v>9653.5751359293754</v>
      </c>
      <c r="M9" s="9">
        <v>9908.9143756800004</v>
      </c>
      <c r="N9" s="9">
        <v>10829.78264628</v>
      </c>
      <c r="O9" s="9">
        <f t="shared" si="0"/>
        <v>127951.22719833939</v>
      </c>
    </row>
    <row r="10" spans="1:19">
      <c r="A10" s="38" t="s">
        <v>9</v>
      </c>
      <c r="B10" s="39"/>
      <c r="C10" s="9">
        <v>938.45459568000001</v>
      </c>
      <c r="D10" s="9">
        <v>627.16103339999995</v>
      </c>
      <c r="E10" s="9">
        <v>1148.8578910700001</v>
      </c>
      <c r="F10" s="9">
        <v>900.44516759999999</v>
      </c>
      <c r="G10" s="9">
        <v>812.78113361999999</v>
      </c>
      <c r="H10" s="9">
        <v>914.01314562000005</v>
      </c>
      <c r="I10" s="9">
        <v>906.94988007999996</v>
      </c>
      <c r="J10" s="9">
        <v>929.61638441000002</v>
      </c>
      <c r="K10" s="9">
        <v>924.77435058000003</v>
      </c>
      <c r="L10" s="9">
        <v>775.70809753687502</v>
      </c>
      <c r="M10" s="9">
        <v>820.22726987999999</v>
      </c>
      <c r="N10" s="9">
        <v>863.20012636000001</v>
      </c>
      <c r="O10" s="9">
        <f t="shared" si="0"/>
        <v>10562.189075836875</v>
      </c>
    </row>
    <row r="11" spans="1:19">
      <c r="A11" s="40" t="s">
        <v>10</v>
      </c>
      <c r="B11" s="41"/>
      <c r="C11" s="9">
        <v>280.43007468000002</v>
      </c>
      <c r="D11" s="9">
        <v>161.44229200000001</v>
      </c>
      <c r="E11" s="9">
        <v>231.12498911</v>
      </c>
      <c r="F11" s="9">
        <v>240.19121920000001</v>
      </c>
      <c r="G11" s="9">
        <v>277.11523856999997</v>
      </c>
      <c r="H11" s="9">
        <v>293.47551262000002</v>
      </c>
      <c r="I11" s="9">
        <v>290.45458672000001</v>
      </c>
      <c r="J11" s="9">
        <v>312.50288691999998</v>
      </c>
      <c r="K11" s="9">
        <v>359.81107494000003</v>
      </c>
      <c r="L11" s="9">
        <v>351.46028500124999</v>
      </c>
      <c r="M11" s="9">
        <v>295.17039263999999</v>
      </c>
      <c r="N11" s="9">
        <v>367.83136089999999</v>
      </c>
      <c r="O11" s="9">
        <f t="shared" si="0"/>
        <v>3461.00991330125</v>
      </c>
    </row>
    <row r="12" spans="1:19">
      <c r="A12" s="42" t="s">
        <v>11</v>
      </c>
      <c r="B12" s="43"/>
      <c r="C12" s="9">
        <v>2233.8038360400001</v>
      </c>
      <c r="D12" s="9">
        <v>1362.7193063</v>
      </c>
      <c r="E12" s="9">
        <v>2322.7178401400001</v>
      </c>
      <c r="F12" s="9">
        <v>2018.645906</v>
      </c>
      <c r="G12" s="9">
        <v>1685.09247471</v>
      </c>
      <c r="H12" s="9">
        <v>2322.39642439</v>
      </c>
      <c r="I12" s="9">
        <v>1724.85905748</v>
      </c>
      <c r="J12" s="9">
        <v>1845.4642629499999</v>
      </c>
      <c r="K12" s="9">
        <v>1676.2216519799999</v>
      </c>
      <c r="L12" s="9">
        <v>1344.288433820625</v>
      </c>
      <c r="M12" s="9">
        <v>1890.5121854399999</v>
      </c>
      <c r="N12" s="9">
        <v>2042.4944389100001</v>
      </c>
      <c r="O12" s="9">
        <f t="shared" si="0"/>
        <v>22469.215818160621</v>
      </c>
    </row>
    <row r="13" spans="1:19">
      <c r="A13" s="44" t="s">
        <v>12</v>
      </c>
      <c r="B13" s="45"/>
      <c r="C13" s="9">
        <v>966.47083259999999</v>
      </c>
      <c r="D13" s="9">
        <v>608.91150430000005</v>
      </c>
      <c r="E13" s="9">
        <v>984.96432431999995</v>
      </c>
      <c r="F13" s="9">
        <v>688.96075359999998</v>
      </c>
      <c r="G13" s="9">
        <v>572.83463112000004</v>
      </c>
      <c r="H13" s="9">
        <v>774.73349733999999</v>
      </c>
      <c r="I13" s="9">
        <v>675.50545260000001</v>
      </c>
      <c r="J13" s="9">
        <v>734.83513999000002</v>
      </c>
      <c r="K13" s="9">
        <v>723.56269847999999</v>
      </c>
      <c r="L13" s="9">
        <v>555.25253044875001</v>
      </c>
      <c r="M13" s="9">
        <v>558.61889292000001</v>
      </c>
      <c r="N13" s="9">
        <v>726.64728150000008</v>
      </c>
      <c r="O13" s="9">
        <f t="shared" si="0"/>
        <v>8571.2975392187509</v>
      </c>
    </row>
    <row r="14" spans="1:19">
      <c r="A14" s="44" t="s">
        <v>13</v>
      </c>
      <c r="B14" s="45"/>
      <c r="C14" s="9">
        <v>965.14184339999997</v>
      </c>
      <c r="D14" s="9">
        <v>611.39127719999999</v>
      </c>
      <c r="E14" s="9">
        <v>972.44425822000005</v>
      </c>
      <c r="F14" s="9">
        <v>1082.6879667999999</v>
      </c>
      <c r="G14" s="9">
        <v>747.84835710000004</v>
      </c>
      <c r="H14" s="9">
        <v>1296.96451748</v>
      </c>
      <c r="I14" s="9">
        <v>881.25365576000002</v>
      </c>
      <c r="J14" s="9">
        <v>848.95344702</v>
      </c>
      <c r="K14" s="9">
        <v>727.37444822999998</v>
      </c>
      <c r="L14" s="9">
        <v>564.552624315</v>
      </c>
      <c r="M14" s="9">
        <v>1211.7652574399999</v>
      </c>
      <c r="N14" s="9">
        <v>1168.55958379</v>
      </c>
      <c r="O14" s="9">
        <f t="shared" si="0"/>
        <v>11078.937236754999</v>
      </c>
    </row>
    <row r="15" spans="1:19">
      <c r="A15" s="46" t="s">
        <v>14</v>
      </c>
      <c r="B15" s="47"/>
      <c r="C15" s="9">
        <v>13632.193834559999</v>
      </c>
      <c r="D15" s="9">
        <v>9893.8311747000007</v>
      </c>
      <c r="E15" s="9">
        <v>14675.677545480001</v>
      </c>
      <c r="F15" s="9">
        <v>13540.169965200001</v>
      </c>
      <c r="G15" s="9">
        <v>13651.149099509999</v>
      </c>
      <c r="H15" s="9">
        <v>15269.526594000001</v>
      </c>
      <c r="I15" s="9">
        <v>14893.8730832</v>
      </c>
      <c r="J15" s="9">
        <v>14222.57030607</v>
      </c>
      <c r="K15" s="9">
        <v>14840.27938389</v>
      </c>
      <c r="L15" s="9">
        <v>12971.205761805</v>
      </c>
      <c r="M15" s="9">
        <v>13753.880345879999</v>
      </c>
      <c r="N15" s="9">
        <v>14122.369489799999</v>
      </c>
      <c r="O15" s="9">
        <f t="shared" si="0"/>
        <v>165466.72658409498</v>
      </c>
      <c r="Q15" s="34"/>
      <c r="R15" s="64"/>
      <c r="S15" s="34"/>
    </row>
    <row r="16" spans="1:19">
      <c r="A16" s="46" t="s">
        <v>5</v>
      </c>
      <c r="B16" s="47"/>
      <c r="C16" s="9">
        <v>1130.44139292</v>
      </c>
      <c r="D16" s="9">
        <v>570.54960159999996</v>
      </c>
      <c r="E16" s="9">
        <v>713.55492790000005</v>
      </c>
      <c r="F16" s="9">
        <v>657.83316360000003</v>
      </c>
      <c r="G16" s="9">
        <v>824.12954681999997</v>
      </c>
      <c r="H16" s="9">
        <v>1165.4933401599999</v>
      </c>
      <c r="I16" s="9">
        <v>1459.5607566000001</v>
      </c>
      <c r="J16" s="9">
        <v>826.30332736000003</v>
      </c>
      <c r="K16" s="9">
        <v>332.08311927</v>
      </c>
      <c r="L16" s="9">
        <v>196.63646266124999</v>
      </c>
      <c r="M16" s="9">
        <v>181.94228279999999</v>
      </c>
      <c r="N16" s="9">
        <v>357.51283681999996</v>
      </c>
      <c r="O16" s="9">
        <f t="shared" si="0"/>
        <v>8416.0407585112498</v>
      </c>
    </row>
    <row r="17" spans="1:15">
      <c r="A17" s="46" t="s">
        <v>6</v>
      </c>
      <c r="B17" s="47"/>
      <c r="C17" s="9">
        <v>12501.752441639999</v>
      </c>
      <c r="D17" s="9">
        <v>9323.2815730999992</v>
      </c>
      <c r="E17" s="9">
        <v>13962.12261758</v>
      </c>
      <c r="F17" s="9">
        <v>12882.3368016</v>
      </c>
      <c r="G17" s="9">
        <v>12827.019552690001</v>
      </c>
      <c r="H17" s="9">
        <v>14104.03325384</v>
      </c>
      <c r="I17" s="9">
        <v>13434.3123266</v>
      </c>
      <c r="J17" s="9">
        <v>13396.26697871</v>
      </c>
      <c r="K17" s="9">
        <v>14508.196264620001</v>
      </c>
      <c r="L17" s="9">
        <v>12774.56929914375</v>
      </c>
      <c r="M17" s="9">
        <v>13571.938063080001</v>
      </c>
      <c r="N17" s="9">
        <v>13764.856652979999</v>
      </c>
      <c r="O17" s="9">
        <f t="shared" si="0"/>
        <v>157050.68582558376</v>
      </c>
    </row>
    <row r="18" spans="1:15">
      <c r="A18" s="42" t="s">
        <v>7</v>
      </c>
      <c r="B18" s="43"/>
      <c r="C18" s="9">
        <v>10533.67904232</v>
      </c>
      <c r="D18" s="9">
        <v>7998.8365808999997</v>
      </c>
      <c r="E18" s="9">
        <v>11183.32028134</v>
      </c>
      <c r="F18" s="9">
        <v>10841.101618000001</v>
      </c>
      <c r="G18" s="9">
        <v>11191.66089519</v>
      </c>
      <c r="H18" s="9">
        <v>12063.01108783</v>
      </c>
      <c r="I18" s="9">
        <v>11398.19489316</v>
      </c>
      <c r="J18" s="9">
        <v>11670.64504655</v>
      </c>
      <c r="K18" s="9">
        <v>12493.13547153</v>
      </c>
      <c r="L18" s="9">
        <v>11181.310523235001</v>
      </c>
      <c r="M18" s="9">
        <v>11607.755763360001</v>
      </c>
      <c r="N18" s="9">
        <v>11504.08869762</v>
      </c>
      <c r="O18" s="9">
        <f t="shared" si="0"/>
        <v>133666.73990103501</v>
      </c>
    </row>
    <row r="19" spans="1:15">
      <c r="A19" s="44" t="s">
        <v>8</v>
      </c>
      <c r="B19" s="45"/>
      <c r="C19" s="9">
        <v>8845.1467574399994</v>
      </c>
      <c r="D19" s="9">
        <v>6794.2483367000004</v>
      </c>
      <c r="E19" s="9">
        <v>9581.0240510700005</v>
      </c>
      <c r="F19" s="9">
        <v>9315.4646708</v>
      </c>
      <c r="G19" s="9">
        <v>9519.7029344099992</v>
      </c>
      <c r="H19" s="9">
        <v>9378.4881138399996</v>
      </c>
      <c r="I19" s="9">
        <v>9210.1884565599994</v>
      </c>
      <c r="J19" s="9">
        <v>9607.4280207499996</v>
      </c>
      <c r="K19" s="9">
        <v>10449.324686489999</v>
      </c>
      <c r="L19" s="9">
        <v>9705.677332809375</v>
      </c>
      <c r="M19" s="9">
        <v>9817.5643221600003</v>
      </c>
      <c r="N19" s="9">
        <v>9361.2533160000003</v>
      </c>
      <c r="O19" s="9">
        <f t="shared" si="0"/>
        <v>111585.51099902937</v>
      </c>
    </row>
    <row r="20" spans="1:15">
      <c r="A20" s="44" t="s">
        <v>9</v>
      </c>
      <c r="B20" s="45"/>
      <c r="C20" s="9">
        <v>1303.1355909599999</v>
      </c>
      <c r="D20" s="9">
        <v>1017.7040027</v>
      </c>
      <c r="E20" s="9">
        <v>1262.3012391100001</v>
      </c>
      <c r="F20" s="9">
        <v>1126.5314264000001</v>
      </c>
      <c r="G20" s="9">
        <v>1022.20831899</v>
      </c>
      <c r="H20" s="9">
        <v>1313.1220767699999</v>
      </c>
      <c r="I20" s="9">
        <v>1273.79498988</v>
      </c>
      <c r="J20" s="9">
        <v>1304.8477496600001</v>
      </c>
      <c r="K20" s="9">
        <v>1421.4004374599999</v>
      </c>
      <c r="L20" s="9">
        <v>1088.6050008281252</v>
      </c>
      <c r="M20" s="9">
        <v>1220.71517604</v>
      </c>
      <c r="N20" s="9">
        <v>1624.4671176100001</v>
      </c>
      <c r="O20" s="9">
        <f t="shared" si="0"/>
        <v>14978.833126408126</v>
      </c>
    </row>
    <row r="21" spans="1:15">
      <c r="A21" s="44" t="s">
        <v>10</v>
      </c>
      <c r="B21" s="45"/>
      <c r="C21" s="9">
        <v>385.39669392000002</v>
      </c>
      <c r="D21" s="9">
        <v>186.8842415</v>
      </c>
      <c r="E21" s="9">
        <v>339.99499115999998</v>
      </c>
      <c r="F21" s="9">
        <v>399.10552080000002</v>
      </c>
      <c r="G21" s="9">
        <v>649.74964179000006</v>
      </c>
      <c r="H21" s="9">
        <v>1371.4008972199999</v>
      </c>
      <c r="I21" s="9">
        <v>914.21144672000003</v>
      </c>
      <c r="J21" s="9">
        <v>758.36927614000001</v>
      </c>
      <c r="K21" s="9">
        <v>622.41034758000001</v>
      </c>
      <c r="L21" s="9">
        <v>387.02818959750005</v>
      </c>
      <c r="M21" s="9">
        <v>569.47626516000003</v>
      </c>
      <c r="N21" s="9">
        <v>518.36826400999996</v>
      </c>
      <c r="O21" s="9">
        <f t="shared" si="0"/>
        <v>7102.3957755975007</v>
      </c>
    </row>
    <row r="22" spans="1:15">
      <c r="A22" s="48" t="s">
        <v>11</v>
      </c>
      <c r="B22" s="49"/>
      <c r="C22" s="9">
        <v>1968.0733993199999</v>
      </c>
      <c r="D22" s="9">
        <v>1324.4449921999999</v>
      </c>
      <c r="E22" s="9">
        <v>2778.8023362399999</v>
      </c>
      <c r="F22" s="9">
        <v>2041.2351836</v>
      </c>
      <c r="G22" s="9">
        <v>1635.3586574999999</v>
      </c>
      <c r="H22" s="9">
        <v>2041.0221660100001</v>
      </c>
      <c r="I22" s="9">
        <v>2036.11743344</v>
      </c>
      <c r="J22" s="9">
        <v>1725.6219321599999</v>
      </c>
      <c r="K22" s="9">
        <v>2015.0607930900001</v>
      </c>
      <c r="L22" s="9">
        <v>1789.8952385699999</v>
      </c>
      <c r="M22" s="9">
        <v>1964.1822997199999</v>
      </c>
      <c r="N22" s="9">
        <v>2260.7679553599996</v>
      </c>
      <c r="O22" s="9">
        <f t="shared" si="0"/>
        <v>23580.582387209997</v>
      </c>
    </row>
    <row r="23" spans="1:15">
      <c r="A23" s="50" t="s">
        <v>12</v>
      </c>
      <c r="B23" s="51"/>
      <c r="C23" s="9">
        <v>736.45332431999998</v>
      </c>
      <c r="D23" s="9">
        <v>270.45201700000001</v>
      </c>
      <c r="E23" s="9">
        <v>636.09360257000003</v>
      </c>
      <c r="F23" s="9">
        <v>608.56768599999998</v>
      </c>
      <c r="G23" s="9">
        <v>443.42985585000002</v>
      </c>
      <c r="H23" s="9">
        <v>509.61527502000001</v>
      </c>
      <c r="I23" s="27">
        <v>679.04602176000003</v>
      </c>
      <c r="J23" s="9">
        <v>606.20768298999997</v>
      </c>
      <c r="K23" s="9">
        <v>604.95566667000003</v>
      </c>
      <c r="L23" s="9">
        <v>476.85115658625006</v>
      </c>
      <c r="M23" s="9">
        <v>536.25448247999998</v>
      </c>
      <c r="N23" s="9">
        <v>657.17182646000003</v>
      </c>
      <c r="O23" s="9">
        <f t="shared" si="0"/>
        <v>6765.0985977062501</v>
      </c>
    </row>
    <row r="24" spans="1:15">
      <c r="A24" s="50" t="s">
        <v>13</v>
      </c>
      <c r="B24" s="51"/>
      <c r="C24" s="9">
        <v>841.16559156000005</v>
      </c>
      <c r="D24" s="9">
        <v>783.45463900000004</v>
      </c>
      <c r="E24" s="9">
        <v>1612.1872728599999</v>
      </c>
      <c r="F24" s="9">
        <v>1061.3624339999999</v>
      </c>
      <c r="G24" s="9">
        <v>777.11545865999994</v>
      </c>
      <c r="H24" s="9">
        <v>965.48501055999998</v>
      </c>
      <c r="I24" s="27">
        <v>923.52841507999995</v>
      </c>
      <c r="J24" s="9">
        <v>732.15115448999995</v>
      </c>
      <c r="K24" s="9">
        <v>950.23196543999995</v>
      </c>
      <c r="L24" s="9">
        <v>860.83254247499997</v>
      </c>
      <c r="M24" s="9">
        <v>991.17680352000002</v>
      </c>
      <c r="N24" s="9">
        <v>983.89948356000002</v>
      </c>
      <c r="O24" s="9">
        <f t="shared" si="0"/>
        <v>11482.590771204999</v>
      </c>
    </row>
    <row r="25" spans="1:15">
      <c r="A25" s="52" t="s">
        <v>15</v>
      </c>
      <c r="B25" s="53"/>
      <c r="C25" s="9">
        <v>1766.3398334399999</v>
      </c>
      <c r="D25" s="9">
        <v>266.160810300001</v>
      </c>
      <c r="E25" s="9">
        <v>1698.7248529000001</v>
      </c>
      <c r="F25" s="9">
        <v>1228.4075127999999</v>
      </c>
      <c r="G25" s="9">
        <v>97.350202949999996</v>
      </c>
      <c r="H25" s="9">
        <v>396.72874092000001</v>
      </c>
      <c r="I25" s="27">
        <v>-60.425309720000399</v>
      </c>
      <c r="J25" s="9">
        <v>1758.04991292</v>
      </c>
      <c r="K25" s="9">
        <v>575.99820414000101</v>
      </c>
      <c r="L25" s="9">
        <v>-846.17380951687505</v>
      </c>
      <c r="M25" s="9">
        <v>-449.80306788000001</v>
      </c>
      <c r="N25" s="9">
        <v>487.73881188000104</v>
      </c>
      <c r="O25" s="9">
        <f t="shared" si="0"/>
        <v>6919.0966951331266</v>
      </c>
    </row>
    <row r="26" spans="1:15">
      <c r="A26" s="52" t="s">
        <v>5</v>
      </c>
      <c r="B26" s="53"/>
      <c r="C26" s="9">
        <v>-474.11022036000003</v>
      </c>
      <c r="D26" s="9">
        <v>103.21047110000001</v>
      </c>
      <c r="E26" s="9">
        <v>432.90175029</v>
      </c>
      <c r="F26" s="9">
        <v>251.119462</v>
      </c>
      <c r="G26" s="9">
        <v>80.512028399999906</v>
      </c>
      <c r="H26" s="9">
        <v>-107.63644943</v>
      </c>
      <c r="I26" s="27">
        <v>-824.87586492000003</v>
      </c>
      <c r="J26" s="9">
        <v>-187.79608722</v>
      </c>
      <c r="K26" s="9">
        <v>92.854223910000002</v>
      </c>
      <c r="L26" s="9">
        <v>-12.67196601</v>
      </c>
      <c r="M26" s="9">
        <v>207.31077156000001</v>
      </c>
      <c r="N26" s="9">
        <v>149.28689240999998</v>
      </c>
      <c r="O26" s="9">
        <f t="shared" si="0"/>
        <v>-289.89498827000023</v>
      </c>
    </row>
    <row r="27" spans="1:15">
      <c r="A27" s="52" t="s">
        <v>6</v>
      </c>
      <c r="B27" s="53"/>
      <c r="C27" s="9">
        <v>2240.4500538000002</v>
      </c>
      <c r="D27" s="9">
        <v>162.95033920000199</v>
      </c>
      <c r="E27" s="9">
        <v>1265.82310261</v>
      </c>
      <c r="F27" s="9">
        <v>977.28805079999995</v>
      </c>
      <c r="G27" s="9">
        <v>16.838174549999099</v>
      </c>
      <c r="H27" s="9">
        <v>504.365190350001</v>
      </c>
      <c r="I27" s="27">
        <v>764.45055519999801</v>
      </c>
      <c r="J27" s="9">
        <v>1945.8460001399999</v>
      </c>
      <c r="K27" s="9">
        <v>483.14398022999899</v>
      </c>
      <c r="L27" s="9">
        <v>-833.50184350687505</v>
      </c>
      <c r="M27" s="9">
        <v>-657.11383943999897</v>
      </c>
      <c r="N27" s="9">
        <v>338.45191947000103</v>
      </c>
      <c r="O27" s="9">
        <f t="shared" si="0"/>
        <v>7208.9916834031264</v>
      </c>
    </row>
    <row r="28" spans="1:15">
      <c r="A28" s="54" t="s">
        <v>7</v>
      </c>
      <c r="B28" s="55"/>
      <c r="C28" s="9">
        <v>1974.71961708</v>
      </c>
      <c r="D28" s="9">
        <v>124.6760251</v>
      </c>
      <c r="E28" s="9">
        <v>1721.90759871</v>
      </c>
      <c r="F28" s="9">
        <v>999.87732840000103</v>
      </c>
      <c r="G28" s="9">
        <v>-32.895642659998998</v>
      </c>
      <c r="H28" s="9">
        <v>222.99093197000099</v>
      </c>
      <c r="I28" s="27">
        <v>1075.70893116</v>
      </c>
      <c r="J28" s="9">
        <v>1826.0036693500001</v>
      </c>
      <c r="K28" s="9">
        <v>821.98312134000003</v>
      </c>
      <c r="L28" s="9">
        <v>-400.56700476750075</v>
      </c>
      <c r="M28" s="9">
        <v>-583.44372515999999</v>
      </c>
      <c r="N28" s="9">
        <v>556.72543592000068</v>
      </c>
      <c r="O28" s="9">
        <f t="shared" si="0"/>
        <v>8307.686286442502</v>
      </c>
    </row>
    <row r="29" spans="1:15">
      <c r="A29" s="56" t="s">
        <v>8</v>
      </c>
      <c r="B29" s="57"/>
      <c r="C29" s="9">
        <v>2444.3672316000002</v>
      </c>
      <c r="D29" s="9">
        <v>540.66094389999898</v>
      </c>
      <c r="E29" s="9">
        <v>1944.2209488000001</v>
      </c>
      <c r="F29" s="9">
        <v>1384.8778887999999</v>
      </c>
      <c r="G29" s="9">
        <v>549.16594593000002</v>
      </c>
      <c r="H29" s="9">
        <v>1700.0252477199999</v>
      </c>
      <c r="I29" s="27">
        <v>2066.3109009599998</v>
      </c>
      <c r="J29" s="9">
        <v>2647.10142382</v>
      </c>
      <c r="K29" s="9">
        <v>1581.20848086</v>
      </c>
      <c r="L29" s="9">
        <v>-52.102196880000143</v>
      </c>
      <c r="M29" s="9">
        <v>91.350053520000401</v>
      </c>
      <c r="N29" s="9">
        <v>1468.5293302800001</v>
      </c>
      <c r="O29" s="9">
        <f t="shared" si="0"/>
        <v>16365.716199309998</v>
      </c>
    </row>
    <row r="30" spans="1:15">
      <c r="A30" s="56" t="s">
        <v>9</v>
      </c>
      <c r="B30" s="57"/>
      <c r="C30" s="9">
        <v>-364.68099527999999</v>
      </c>
      <c r="D30" s="9">
        <v>-390.54296929999998</v>
      </c>
      <c r="E30" s="9">
        <v>-113.44334804</v>
      </c>
      <c r="F30" s="9">
        <v>-226.0862588</v>
      </c>
      <c r="G30" s="9">
        <v>-209.42718536999999</v>
      </c>
      <c r="H30" s="9">
        <v>-399.10893114999999</v>
      </c>
      <c r="I30" s="27">
        <v>-366.84510979999999</v>
      </c>
      <c r="J30" s="9">
        <v>-375.23136525000001</v>
      </c>
      <c r="K30" s="9">
        <v>-496.62608688</v>
      </c>
      <c r="L30" s="9">
        <v>-312.89690329125</v>
      </c>
      <c r="M30" s="9">
        <v>-400.48790616000002</v>
      </c>
      <c r="N30" s="9">
        <v>-761.26699125000005</v>
      </c>
      <c r="O30" s="9">
        <f t="shared" si="0"/>
        <v>-4416.6440505712508</v>
      </c>
    </row>
    <row r="31" spans="1:15">
      <c r="A31" s="56" t="s">
        <v>10</v>
      </c>
      <c r="B31" s="57"/>
      <c r="C31" s="9">
        <v>-104.96661924</v>
      </c>
      <c r="D31" s="9">
        <v>-25.4419495</v>
      </c>
      <c r="E31" s="9">
        <v>-108.87000205</v>
      </c>
      <c r="F31" s="9">
        <v>-158.91430159999999</v>
      </c>
      <c r="G31" s="9">
        <v>-372.63440322000002</v>
      </c>
      <c r="H31" s="9">
        <v>-1077.9253845999999</v>
      </c>
      <c r="I31" s="27">
        <v>-623.75685999999996</v>
      </c>
      <c r="J31" s="9">
        <v>-445.86638921999997</v>
      </c>
      <c r="K31" s="9">
        <v>-262.59927263999998</v>
      </c>
      <c r="L31" s="9">
        <v>-35.567904596249996</v>
      </c>
      <c r="M31" s="9">
        <v>-274.30587251999998</v>
      </c>
      <c r="N31" s="9">
        <v>-150.53690310999994</v>
      </c>
      <c r="O31" s="9">
        <f t="shared" si="0"/>
        <v>-3641.3858622962503</v>
      </c>
    </row>
    <row r="32" spans="1:15">
      <c r="A32" s="58" t="s">
        <v>11</v>
      </c>
      <c r="B32" s="59"/>
      <c r="C32" s="9">
        <v>265.73043672</v>
      </c>
      <c r="D32" s="9">
        <v>38.274314100000097</v>
      </c>
      <c r="E32" s="9">
        <v>-456.08449610000002</v>
      </c>
      <c r="F32" s="9">
        <v>-22.589277600000099</v>
      </c>
      <c r="G32" s="9">
        <v>49.733817210000197</v>
      </c>
      <c r="H32" s="9">
        <v>281.37425838000001</v>
      </c>
      <c r="I32" s="27">
        <v>-311.25837596000002</v>
      </c>
      <c r="J32" s="9">
        <v>119.84233079000001</v>
      </c>
      <c r="K32" s="9">
        <v>-338.83914111000001</v>
      </c>
      <c r="L32" s="9">
        <v>-445.60680474937499</v>
      </c>
      <c r="M32" s="9">
        <v>-73.670114280000007</v>
      </c>
      <c r="N32" s="9">
        <v>-218.2735164499997</v>
      </c>
      <c r="O32" s="9">
        <f t="shared" si="0"/>
        <v>-1111.3665690493747</v>
      </c>
    </row>
    <row r="33" spans="1:15">
      <c r="A33" s="60" t="s">
        <v>12</v>
      </c>
      <c r="B33" s="61"/>
      <c r="C33" s="9">
        <v>230.01750827999999</v>
      </c>
      <c r="D33" s="9">
        <v>338.45948729999998</v>
      </c>
      <c r="E33" s="9">
        <v>348.87072174999997</v>
      </c>
      <c r="F33" s="9">
        <v>80.393067600000094</v>
      </c>
      <c r="G33" s="9">
        <v>129.40477526999999</v>
      </c>
      <c r="H33" s="9">
        <v>265.11822231999997</v>
      </c>
      <c r="I33" s="27">
        <v>-3.5405691599999498</v>
      </c>
      <c r="J33" s="9">
        <v>128.62745699999999</v>
      </c>
      <c r="K33" s="9">
        <v>118.60703181</v>
      </c>
      <c r="L33" s="9">
        <v>78.401373862499995</v>
      </c>
      <c r="M33" s="9">
        <v>22.36441044</v>
      </c>
      <c r="N33" s="9">
        <v>69.475455040000043</v>
      </c>
      <c r="O33" s="9">
        <f t="shared" si="0"/>
        <v>1806.1989415125001</v>
      </c>
    </row>
    <row r="34" spans="1:15">
      <c r="A34" s="60" t="s">
        <v>13</v>
      </c>
      <c r="B34" s="61"/>
      <c r="C34" s="9">
        <v>123.97625184</v>
      </c>
      <c r="D34" s="9">
        <v>-172.0633618</v>
      </c>
      <c r="E34" s="9">
        <v>-639.74301463999996</v>
      </c>
      <c r="F34" s="9">
        <v>21.325532800000001</v>
      </c>
      <c r="G34" s="9">
        <v>-29.267101559999901</v>
      </c>
      <c r="H34" s="9">
        <v>331.47950692000001</v>
      </c>
      <c r="I34" s="27">
        <v>-42.274759320000001</v>
      </c>
      <c r="J34" s="9">
        <v>116.80229253</v>
      </c>
      <c r="K34" s="9">
        <v>-222.85751721</v>
      </c>
      <c r="L34" s="9">
        <v>-296.27991815999997</v>
      </c>
      <c r="M34" s="9">
        <v>220.58845392000001</v>
      </c>
      <c r="N34" s="9">
        <v>184.6601002299999</v>
      </c>
      <c r="O34" s="9">
        <f t="shared" si="0"/>
        <v>-403.65353444999994</v>
      </c>
    </row>
    <row r="35" spans="1:15">
      <c r="A35" s="66" t="s">
        <v>16</v>
      </c>
      <c r="B35" s="12" t="s">
        <v>17</v>
      </c>
      <c r="C35" s="9">
        <v>2311.1955190799999</v>
      </c>
      <c r="D35" s="9">
        <v>2135.8067554999998</v>
      </c>
      <c r="E35" s="9">
        <v>4071.3332210100002</v>
      </c>
      <c r="F35" s="9">
        <v>3413.062304</v>
      </c>
      <c r="G35" s="9">
        <v>2691.1742424600002</v>
      </c>
      <c r="H35" s="9">
        <v>2001.50685475</v>
      </c>
      <c r="I35" s="27">
        <v>2476.0084099999999</v>
      </c>
      <c r="J35" s="9">
        <v>2681.1968730399999</v>
      </c>
      <c r="K35" s="9">
        <v>2745.08362416</v>
      </c>
      <c r="L35" s="9">
        <v>1757.5423748550002</v>
      </c>
      <c r="M35" s="9">
        <v>2030.5556696399999</v>
      </c>
      <c r="N35" s="9">
        <v>1951.2359761800001</v>
      </c>
      <c r="O35" s="9">
        <f t="shared" si="0"/>
        <v>30265.701824674998</v>
      </c>
    </row>
    <row r="36" spans="1:15">
      <c r="A36" s="66"/>
      <c r="B36" s="12" t="s">
        <v>18</v>
      </c>
      <c r="C36" s="9">
        <v>2507.4096465600001</v>
      </c>
      <c r="D36" s="9">
        <v>1850.0768748</v>
      </c>
      <c r="E36" s="9">
        <v>3553.1668380999999</v>
      </c>
      <c r="F36" s="9">
        <v>4027.5996736000002</v>
      </c>
      <c r="G36" s="9">
        <v>3042.5511629399998</v>
      </c>
      <c r="H36" s="9">
        <v>2445.1098682799998</v>
      </c>
      <c r="I36" s="27">
        <v>2407.8098712400001</v>
      </c>
      <c r="J36" s="9">
        <v>3720.79075242</v>
      </c>
      <c r="K36" s="9">
        <v>4865.2477599000003</v>
      </c>
      <c r="L36" s="9">
        <v>908.25689051625011</v>
      </c>
      <c r="M36" s="9">
        <v>1131.847749</v>
      </c>
      <c r="N36" s="9">
        <v>1088.1336160200001</v>
      </c>
      <c r="O36" s="9">
        <f t="shared" si="0"/>
        <v>31548.000703376252</v>
      </c>
    </row>
    <row r="37" spans="1:15">
      <c r="A37" s="66"/>
      <c r="B37" s="12" t="s">
        <v>19</v>
      </c>
      <c r="C37" s="9">
        <v>-196.21412748</v>
      </c>
      <c r="D37" s="9">
        <v>285.72988070000002</v>
      </c>
      <c r="E37" s="9">
        <v>518.16638291000004</v>
      </c>
      <c r="F37" s="9">
        <v>-614.53736960000003</v>
      </c>
      <c r="G37" s="9">
        <v>-351.37692048000002</v>
      </c>
      <c r="H37" s="9">
        <v>-443.60301353</v>
      </c>
      <c r="I37" s="27">
        <v>68.198538760000005</v>
      </c>
      <c r="J37" s="9">
        <v>-1039.5938793800001</v>
      </c>
      <c r="K37" s="9">
        <v>-2120.1641357399999</v>
      </c>
      <c r="L37" s="9">
        <v>849.28548433875005</v>
      </c>
      <c r="M37" s="9">
        <v>898.70792064</v>
      </c>
      <c r="N37" s="9">
        <v>863.10236015999999</v>
      </c>
      <c r="O37" s="9">
        <f t="shared" si="0"/>
        <v>-1282.29887870125</v>
      </c>
    </row>
    <row r="38" spans="1:15">
      <c r="A38" s="8" t="s">
        <v>20</v>
      </c>
      <c r="B38" s="12" t="s">
        <v>19</v>
      </c>
      <c r="C38" s="9">
        <v>-193.94594351999999</v>
      </c>
      <c r="D38" s="9">
        <v>-23.133545600000001</v>
      </c>
      <c r="E38" s="9">
        <v>-114.47515885999999</v>
      </c>
      <c r="F38" s="9">
        <v>-96.439926799999995</v>
      </c>
      <c r="G38" s="9">
        <v>-281.22266660999998</v>
      </c>
      <c r="H38" s="9">
        <v>-556.16933065000001</v>
      </c>
      <c r="I38" s="27">
        <v>-488.66923428000001</v>
      </c>
      <c r="J38" s="9">
        <v>-393.13388828000001</v>
      </c>
      <c r="K38" s="9">
        <v>-768.01152972</v>
      </c>
      <c r="L38" s="9">
        <v>-314.726838976875</v>
      </c>
      <c r="M38" s="9">
        <v>-701.10632448000001</v>
      </c>
      <c r="N38" s="9">
        <v>-228.51731921999999</v>
      </c>
      <c r="O38" s="9">
        <f t="shared" si="0"/>
        <v>-4159.5517069968746</v>
      </c>
    </row>
    <row r="39" spans="1:15">
      <c r="A39" s="8" t="s">
        <v>21</v>
      </c>
      <c r="B39" s="12" t="s">
        <v>19</v>
      </c>
      <c r="C39" s="9">
        <v>-208.82235611999999</v>
      </c>
      <c r="D39" s="9">
        <v>-261.54590660000002</v>
      </c>
      <c r="E39" s="9">
        <v>-456.28375108</v>
      </c>
      <c r="F39" s="9">
        <v>-396.30355559999998</v>
      </c>
      <c r="G39" s="9">
        <v>-319.04668635000002</v>
      </c>
      <c r="H39" s="9">
        <v>-505.94483812999999</v>
      </c>
      <c r="I39" s="27">
        <v>-205.12545616</v>
      </c>
      <c r="J39" s="9">
        <v>-543.31476808000002</v>
      </c>
      <c r="K39" s="9">
        <v>-271.62772391999999</v>
      </c>
      <c r="L39" s="9">
        <v>-508.01780566125001</v>
      </c>
      <c r="M39" s="9">
        <v>-219.97889964000001</v>
      </c>
      <c r="N39" s="9">
        <v>-523.80685804999996</v>
      </c>
      <c r="O39" s="9">
        <f t="shared" si="0"/>
        <v>-4419.8186053912495</v>
      </c>
    </row>
    <row r="40" spans="1:15" ht="12" customHeight="1">
      <c r="A40" s="67" t="s">
        <v>22</v>
      </c>
      <c r="B40" s="12" t="s">
        <v>17</v>
      </c>
      <c r="C40" s="9">
        <v>10060.6040818</v>
      </c>
      <c r="D40" s="9">
        <v>9914.5840462800006</v>
      </c>
      <c r="E40" s="9">
        <v>10906.808774540001</v>
      </c>
      <c r="F40" s="9">
        <v>12349.972916639999</v>
      </c>
      <c r="G40" s="9">
        <v>12850.41457623</v>
      </c>
      <c r="H40" s="27">
        <v>12169.23531204</v>
      </c>
      <c r="I40" s="27">
        <v>12246.54975882</v>
      </c>
      <c r="J40" s="27">
        <v>12444.02670144</v>
      </c>
      <c r="K40" s="9">
        <v>12706.409822879999</v>
      </c>
      <c r="L40" s="9">
        <v>12403.025422479999</v>
      </c>
      <c r="M40" s="9">
        <v>12071.860865909999</v>
      </c>
      <c r="N40" s="9">
        <v>10929.27098184</v>
      </c>
      <c r="O40" s="28" t="s">
        <v>23</v>
      </c>
    </row>
    <row r="41" spans="1:15">
      <c r="A41" s="67"/>
      <c r="B41" s="12" t="s">
        <v>18</v>
      </c>
      <c r="C41" s="9">
        <v>8740.9879364400003</v>
      </c>
      <c r="D41" s="9">
        <v>9191.41856706</v>
      </c>
      <c r="E41" s="9">
        <v>10463.24797896</v>
      </c>
      <c r="F41" s="9">
        <v>12665.295733319999</v>
      </c>
      <c r="G41" s="9">
        <v>13126.564533950001</v>
      </c>
      <c r="H41" s="27">
        <v>12590.12868252</v>
      </c>
      <c r="I41" s="27">
        <v>12151.641622499999</v>
      </c>
      <c r="J41" s="27">
        <v>13094.982372500001</v>
      </c>
      <c r="K41" s="9">
        <v>14540.960513939999</v>
      </c>
      <c r="L41" s="9">
        <v>13267.125778400001</v>
      </c>
      <c r="M41" s="9">
        <v>11816.09983368</v>
      </c>
      <c r="N41" s="9">
        <v>10404.35465152</v>
      </c>
      <c r="O41" s="28" t="s">
        <v>23</v>
      </c>
    </row>
    <row r="42" spans="1:15">
      <c r="A42" s="67"/>
      <c r="B42" s="12" t="s">
        <v>19</v>
      </c>
      <c r="C42" s="9">
        <v>1319.61614536</v>
      </c>
      <c r="D42" s="9">
        <v>723.16547921999995</v>
      </c>
      <c r="E42" s="9">
        <v>443.56079557999999</v>
      </c>
      <c r="F42" s="9">
        <v>-315.32281668000002</v>
      </c>
      <c r="G42" s="9">
        <v>-276.14995771999997</v>
      </c>
      <c r="H42" s="27">
        <v>-420.89337047999999</v>
      </c>
      <c r="I42" s="27">
        <v>94.908136319999997</v>
      </c>
      <c r="J42" s="27">
        <v>-650.95567105999999</v>
      </c>
      <c r="K42" s="9">
        <v>-1834.55069106</v>
      </c>
      <c r="L42" s="9">
        <v>-864.10035591999997</v>
      </c>
      <c r="M42" s="9">
        <v>255.76103223000001</v>
      </c>
      <c r="N42" s="9">
        <v>524.91633032000004</v>
      </c>
      <c r="O42" s="28" t="s">
        <v>23</v>
      </c>
    </row>
    <row r="43" spans="1:15" ht="12" customHeight="1">
      <c r="A43" s="67" t="s">
        <v>24</v>
      </c>
      <c r="B43" s="67"/>
      <c r="C43" s="9">
        <v>296.40997556000002</v>
      </c>
      <c r="D43" s="9">
        <v>204.017394</v>
      </c>
      <c r="E43" s="9">
        <v>390.17687732000002</v>
      </c>
      <c r="F43" s="9">
        <v>1049.5572934500001</v>
      </c>
      <c r="G43" s="9">
        <v>649.01128123000001</v>
      </c>
      <c r="H43" s="9">
        <v>514.46773612000004</v>
      </c>
      <c r="I43" s="9">
        <v>501.02454024000002</v>
      </c>
      <c r="J43" s="27">
        <v>571.85089400000004</v>
      </c>
      <c r="K43" s="9">
        <v>819.27645113999995</v>
      </c>
      <c r="L43" s="9">
        <v>594.04526639999995</v>
      </c>
      <c r="M43" s="9">
        <v>201.39457934999999</v>
      </c>
      <c r="N43" s="9">
        <v>35.207445919999998</v>
      </c>
      <c r="O43" s="28" t="s">
        <v>23</v>
      </c>
    </row>
    <row r="44" spans="1:15">
      <c r="A44" s="1"/>
    </row>
  </sheetData>
  <mergeCells count="5">
    <mergeCell ref="A2:O2"/>
    <mergeCell ref="A35:A37"/>
    <mergeCell ref="A40:A42"/>
    <mergeCell ref="A43:B43"/>
    <mergeCell ref="A4:B4"/>
  </mergeCells>
  <phoneticPr fontId="10" type="noConversion"/>
  <printOptions horizontalCentered="1"/>
  <pageMargins left="0.23622047244094491" right="0.1574803149606299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70"/>
  <sheetViews>
    <sheetView zoomScale="115" zoomScaleNormal="115" workbookViewId="0">
      <pane xSplit="2" ySplit="4" topLeftCell="C5" activePane="bottomRight" state="frozen"/>
      <selection pane="topRight"/>
      <selection pane="bottomLeft"/>
      <selection pane="bottomRight" activeCell="N40" sqref="N40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6" width="9.25" style="1" customWidth="1"/>
    <col min="7" max="7" width="10.25" style="1" customWidth="1"/>
    <col min="8" max="8" width="9.25" style="1" customWidth="1"/>
    <col min="9" max="9" width="10" style="1" customWidth="1"/>
    <col min="10" max="10" width="9.25" style="1" customWidth="1"/>
    <col min="11" max="11" width="10" style="1" customWidth="1"/>
    <col min="12" max="13" width="10.25" style="1" customWidth="1"/>
    <col min="14" max="14" width="10.5" style="1" customWidth="1"/>
    <col min="15" max="15" width="9.375" style="1" customWidth="1"/>
    <col min="16" max="16" width="19" style="4" customWidth="1"/>
    <col min="17" max="18" width="13.875" style="5" customWidth="1"/>
    <col min="19" max="20" width="15" style="5" customWidth="1"/>
    <col min="21" max="16384" width="9" style="5"/>
  </cols>
  <sheetData>
    <row r="1" spans="1:21" s="1" customFormat="1" ht="30" customHeight="1"/>
    <row r="2" spans="1:21" s="1" customFormat="1" ht="18.75">
      <c r="A2" s="65" t="s">
        <v>0</v>
      </c>
      <c r="B2" s="65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1" s="1" customFormat="1" ht="13.5">
      <c r="A3" s="6" t="s">
        <v>25</v>
      </c>
      <c r="B3" s="6"/>
      <c r="Q3"/>
      <c r="R3"/>
      <c r="S3"/>
      <c r="T3"/>
      <c r="U3"/>
    </row>
    <row r="4" spans="1:21" s="1" customFormat="1" ht="13.5">
      <c r="A4" s="84" t="s">
        <v>2</v>
      </c>
      <c r="B4" s="84"/>
      <c r="C4" s="7">
        <v>44562</v>
      </c>
      <c r="D4" s="7">
        <v>44593</v>
      </c>
      <c r="E4" s="7">
        <v>44621</v>
      </c>
      <c r="F4" s="7">
        <v>44652</v>
      </c>
      <c r="G4" s="7">
        <v>44682</v>
      </c>
      <c r="H4" s="7">
        <v>44713</v>
      </c>
      <c r="I4" s="7">
        <v>44743</v>
      </c>
      <c r="J4" s="7">
        <v>44774</v>
      </c>
      <c r="K4" s="7">
        <v>44805</v>
      </c>
      <c r="L4" s="7">
        <v>44835</v>
      </c>
      <c r="M4" s="7">
        <v>44866</v>
      </c>
      <c r="N4" s="7">
        <v>44896</v>
      </c>
      <c r="O4" s="7" t="s">
        <v>3</v>
      </c>
      <c r="P4"/>
      <c r="Q4"/>
      <c r="R4"/>
      <c r="S4"/>
      <c r="T4"/>
      <c r="U4"/>
    </row>
    <row r="5" spans="1:21" s="1" customFormat="1" ht="13.5">
      <c r="A5" s="80" t="s">
        <v>4</v>
      </c>
      <c r="B5" s="80"/>
      <c r="C5" s="9">
        <v>2421.61</v>
      </c>
      <c r="D5" s="9">
        <v>1600.7550000000001</v>
      </c>
      <c r="E5" s="9">
        <v>2580.3933999999999</v>
      </c>
      <c r="F5" s="9">
        <v>2297.5385000000001</v>
      </c>
      <c r="G5" s="17">
        <v>2049.8425999999999</v>
      </c>
      <c r="H5" s="9">
        <v>2338.5612000000001</v>
      </c>
      <c r="I5" s="9">
        <v>2203.2927</v>
      </c>
      <c r="J5" s="9">
        <v>2351.8551000000002</v>
      </c>
      <c r="K5" s="9">
        <v>2214.3143</v>
      </c>
      <c r="L5" s="9">
        <v>1700.8770999999999</v>
      </c>
      <c r="M5" s="9">
        <v>1857.385</v>
      </c>
      <c r="N5" s="9">
        <v>2092.1496000000002</v>
      </c>
      <c r="O5" s="9">
        <f>SUM(C5:N5)</f>
        <v>25708.574499999999</v>
      </c>
      <c r="P5"/>
      <c r="Q5"/>
      <c r="R5" s="34"/>
      <c r="S5" s="34"/>
      <c r="T5"/>
      <c r="U5"/>
    </row>
    <row r="6" spans="1:21" s="1" customFormat="1" ht="13.5">
      <c r="A6" s="80" t="s">
        <v>5</v>
      </c>
      <c r="B6" s="80"/>
      <c r="C6" s="9">
        <v>103.2162</v>
      </c>
      <c r="D6" s="9">
        <v>106.1541</v>
      </c>
      <c r="E6" s="9">
        <v>180.66669999999999</v>
      </c>
      <c r="F6" s="9">
        <v>141.40520000000001</v>
      </c>
      <c r="G6" s="17">
        <v>134.87819999999999</v>
      </c>
      <c r="H6" s="9">
        <v>157.91030000000001</v>
      </c>
      <c r="I6" s="9">
        <v>94.273200000000003</v>
      </c>
      <c r="J6" s="9">
        <v>93.968599999999995</v>
      </c>
      <c r="K6" s="9">
        <v>61.035800000000002</v>
      </c>
      <c r="L6" s="9">
        <v>25.8062</v>
      </c>
      <c r="M6" s="9">
        <v>54.343699999999998</v>
      </c>
      <c r="N6" s="9">
        <v>72.573099999999997</v>
      </c>
      <c r="O6" s="9">
        <f t="shared" ref="O6:O39" si="0">SUM(C6:N6)</f>
        <v>1226.2312999999999</v>
      </c>
      <c r="P6"/>
      <c r="Q6"/>
      <c r="R6" s="34"/>
      <c r="S6" s="34"/>
      <c r="T6"/>
      <c r="U6"/>
    </row>
    <row r="7" spans="1:21" s="1" customFormat="1" ht="13.5">
      <c r="A7" s="80" t="s">
        <v>6</v>
      </c>
      <c r="B7" s="80"/>
      <c r="C7" s="9">
        <v>2318.3937999999998</v>
      </c>
      <c r="D7" s="9">
        <v>1494.6008999999999</v>
      </c>
      <c r="E7" s="9">
        <v>2399.7267000000002</v>
      </c>
      <c r="F7" s="9">
        <v>2156.1333</v>
      </c>
      <c r="G7" s="17">
        <v>1914.9644000000001</v>
      </c>
      <c r="H7" s="9">
        <v>2180.6509000000001</v>
      </c>
      <c r="I7" s="9">
        <v>2109.0194999999999</v>
      </c>
      <c r="J7" s="9">
        <v>2257.8865000000001</v>
      </c>
      <c r="K7" s="9">
        <v>2153.2784999999999</v>
      </c>
      <c r="L7" s="9">
        <v>1675.0708999999999</v>
      </c>
      <c r="M7" s="9">
        <v>1803.0413000000001</v>
      </c>
      <c r="N7" s="9">
        <v>2019.5765000000001</v>
      </c>
      <c r="O7" s="9">
        <f t="shared" si="0"/>
        <v>24482.343199999999</v>
      </c>
      <c r="P7"/>
      <c r="Q7"/>
      <c r="R7" s="34"/>
      <c r="S7" s="34"/>
      <c r="T7"/>
      <c r="U7"/>
    </row>
    <row r="8" spans="1:21" s="1" customFormat="1" ht="13.5">
      <c r="A8" s="80" t="s">
        <v>7</v>
      </c>
      <c r="B8" s="80"/>
      <c r="C8" s="9">
        <v>1967.1005</v>
      </c>
      <c r="D8" s="9">
        <v>1279.8979999999999</v>
      </c>
      <c r="E8" s="9">
        <v>2033.6965</v>
      </c>
      <c r="F8" s="9">
        <v>1842.0938000000001</v>
      </c>
      <c r="G8" s="17">
        <v>1663.7243000000001</v>
      </c>
      <c r="H8" s="9">
        <v>1833.9780000000001</v>
      </c>
      <c r="I8" s="9">
        <v>1852.8168000000001</v>
      </c>
      <c r="J8" s="9">
        <v>1986.2909999999999</v>
      </c>
      <c r="K8" s="9">
        <v>1912.5146999999999</v>
      </c>
      <c r="L8" s="9">
        <v>1512.3027999999999</v>
      </c>
      <c r="M8" s="9">
        <v>1539.1065000000001</v>
      </c>
      <c r="N8" s="9">
        <v>1727.0938000000001</v>
      </c>
      <c r="O8" s="9">
        <f t="shared" si="0"/>
        <v>21150.616699999999</v>
      </c>
      <c r="P8"/>
      <c r="Q8"/>
      <c r="R8" s="34"/>
      <c r="S8" s="34"/>
      <c r="T8"/>
      <c r="U8"/>
    </row>
    <row r="9" spans="1:21" s="1" customFormat="1" ht="13.5">
      <c r="A9" s="81" t="s">
        <v>8</v>
      </c>
      <c r="B9" s="81"/>
      <c r="C9" s="9">
        <v>1775.4158</v>
      </c>
      <c r="D9" s="9">
        <v>1155.6497999999999</v>
      </c>
      <c r="E9" s="9">
        <v>1816.2291</v>
      </c>
      <c r="F9" s="9">
        <v>1664.6457</v>
      </c>
      <c r="G9" s="17">
        <v>1501.2254</v>
      </c>
      <c r="H9" s="9">
        <v>1653.7316000000001</v>
      </c>
      <c r="I9" s="9">
        <v>1674.9598000000001</v>
      </c>
      <c r="J9" s="9">
        <v>1803.4893</v>
      </c>
      <c r="K9" s="9">
        <v>1728.0035</v>
      </c>
      <c r="L9" s="9">
        <v>1354.1857</v>
      </c>
      <c r="M9" s="9">
        <v>1383.3856000000001</v>
      </c>
      <c r="N9" s="9">
        <v>1550.8116</v>
      </c>
      <c r="O9" s="9">
        <f t="shared" si="0"/>
        <v>19061.732900000003</v>
      </c>
      <c r="P9"/>
      <c r="Q9"/>
      <c r="R9" s="34"/>
      <c r="S9" s="34"/>
      <c r="T9"/>
      <c r="U9"/>
    </row>
    <row r="10" spans="1:21" s="1" customFormat="1" ht="13.5">
      <c r="A10" s="81" t="s">
        <v>9</v>
      </c>
      <c r="B10" s="81"/>
      <c r="C10" s="9">
        <v>147.58359999999999</v>
      </c>
      <c r="D10" s="9">
        <v>98.812200000000004</v>
      </c>
      <c r="E10" s="9">
        <v>181.04509999999999</v>
      </c>
      <c r="F10" s="9">
        <v>140.08170000000001</v>
      </c>
      <c r="G10" s="17">
        <v>121.18219999999999</v>
      </c>
      <c r="H10" s="9">
        <v>136.43819999999999</v>
      </c>
      <c r="I10" s="9">
        <v>134.71420000000001</v>
      </c>
      <c r="J10" s="9">
        <v>136.8109</v>
      </c>
      <c r="K10" s="9">
        <v>132.82980000000001</v>
      </c>
      <c r="L10" s="9">
        <v>108.81489999999999</v>
      </c>
      <c r="M10" s="9">
        <v>114.5121</v>
      </c>
      <c r="N10" s="9">
        <v>123.6092</v>
      </c>
      <c r="O10" s="9">
        <f t="shared" si="0"/>
        <v>1576.4341000000002</v>
      </c>
      <c r="P10"/>
      <c r="Q10"/>
      <c r="R10" s="34"/>
      <c r="S10" s="34"/>
      <c r="T10"/>
      <c r="U10"/>
    </row>
    <row r="11" spans="1:21" s="2" customFormat="1" ht="13.5">
      <c r="A11" s="82" t="s">
        <v>10</v>
      </c>
      <c r="B11" s="82"/>
      <c r="C11" s="10">
        <v>44.101100000000002</v>
      </c>
      <c r="D11" s="9">
        <v>25.436</v>
      </c>
      <c r="E11" s="9">
        <v>36.4223</v>
      </c>
      <c r="F11" s="9">
        <v>37.366399999999999</v>
      </c>
      <c r="G11" s="9">
        <v>41.316699999999997</v>
      </c>
      <c r="H11" s="9">
        <v>43.808199999999999</v>
      </c>
      <c r="I11" s="9">
        <v>43.142800000000001</v>
      </c>
      <c r="J11" s="9">
        <v>45.9908</v>
      </c>
      <c r="K11" s="9">
        <v>51.681399999999996</v>
      </c>
      <c r="L11" s="9">
        <v>49.302199999999999</v>
      </c>
      <c r="M11" s="9">
        <v>41.208799999999997</v>
      </c>
      <c r="N11" s="9">
        <v>52.673000000000002</v>
      </c>
      <c r="O11" s="9">
        <f t="shared" si="0"/>
        <v>512.44970000000001</v>
      </c>
      <c r="P11"/>
      <c r="Q11"/>
      <c r="R11" s="34"/>
      <c r="S11" s="34"/>
      <c r="T11"/>
      <c r="U11"/>
    </row>
    <row r="12" spans="1:21" s="2" customFormat="1" ht="13.5">
      <c r="A12" s="76" t="s">
        <v>11</v>
      </c>
      <c r="B12" s="76"/>
      <c r="C12" s="10">
        <v>351.29329999999999</v>
      </c>
      <c r="D12" s="9">
        <v>214.7029</v>
      </c>
      <c r="E12" s="9">
        <v>366.03019999999998</v>
      </c>
      <c r="F12" s="9">
        <v>314.03949999999998</v>
      </c>
      <c r="G12" s="9">
        <v>251.24010000000001</v>
      </c>
      <c r="H12" s="9">
        <v>346.67290000000003</v>
      </c>
      <c r="I12" s="9">
        <v>256.20269999999999</v>
      </c>
      <c r="J12" s="9">
        <v>271.59550000000002</v>
      </c>
      <c r="K12" s="9">
        <v>240.7638</v>
      </c>
      <c r="L12" s="9">
        <v>188.57429999999999</v>
      </c>
      <c r="M12" s="9">
        <v>263.9348</v>
      </c>
      <c r="N12" s="9">
        <v>292.48270000000002</v>
      </c>
      <c r="O12" s="9">
        <f t="shared" si="0"/>
        <v>3357.5327000000002</v>
      </c>
      <c r="P12"/>
      <c r="Q12"/>
      <c r="R12" s="34"/>
      <c r="S12" s="34"/>
      <c r="T12"/>
      <c r="U12"/>
    </row>
    <row r="13" spans="1:21" s="2" customFormat="1" ht="13.5">
      <c r="A13" s="77" t="s">
        <v>12</v>
      </c>
      <c r="B13" s="77"/>
      <c r="C13" s="10">
        <v>151.98949999999999</v>
      </c>
      <c r="D13" s="9">
        <v>95.936899999999994</v>
      </c>
      <c r="E13" s="9">
        <v>155.2176</v>
      </c>
      <c r="F13" s="9">
        <v>107.1812</v>
      </c>
      <c r="G13" s="9">
        <v>85.407200000000003</v>
      </c>
      <c r="H13" s="9">
        <v>115.6474</v>
      </c>
      <c r="I13" s="9">
        <v>100.3365</v>
      </c>
      <c r="J13" s="9">
        <v>108.1451</v>
      </c>
      <c r="K13" s="9">
        <v>103.9288</v>
      </c>
      <c r="L13" s="9">
        <v>77.889799999999994</v>
      </c>
      <c r="M13" s="9">
        <v>77.988900000000001</v>
      </c>
      <c r="N13" s="9">
        <v>104.05500000000001</v>
      </c>
      <c r="O13" s="9">
        <f t="shared" si="0"/>
        <v>1283.7239</v>
      </c>
      <c r="P13"/>
      <c r="Q13"/>
      <c r="R13" s="34"/>
      <c r="S13" s="34"/>
      <c r="T13"/>
      <c r="U13"/>
    </row>
    <row r="14" spans="1:21" s="2" customFormat="1" ht="13.5">
      <c r="A14" s="77" t="s">
        <v>13</v>
      </c>
      <c r="B14" s="77"/>
      <c r="C14" s="10">
        <v>151.78049999999999</v>
      </c>
      <c r="D14" s="9">
        <v>96.327600000000004</v>
      </c>
      <c r="E14" s="9">
        <v>153.24459999999999</v>
      </c>
      <c r="F14" s="9">
        <v>168.4331</v>
      </c>
      <c r="G14" s="9">
        <v>111.501</v>
      </c>
      <c r="H14" s="9">
        <v>193.6028</v>
      </c>
      <c r="I14" s="9">
        <v>130.8974</v>
      </c>
      <c r="J14" s="9">
        <v>124.93980000000001</v>
      </c>
      <c r="K14" s="9">
        <v>104.47629999999999</v>
      </c>
      <c r="L14" s="9">
        <v>79.194400000000002</v>
      </c>
      <c r="M14" s="9">
        <v>169.1748</v>
      </c>
      <c r="N14" s="9">
        <v>167.33629999999999</v>
      </c>
      <c r="O14" s="9">
        <f t="shared" si="0"/>
        <v>1650.9086000000002</v>
      </c>
      <c r="P14"/>
      <c r="Q14"/>
      <c r="R14" s="34"/>
      <c r="S14" s="34"/>
      <c r="T14"/>
      <c r="U14"/>
    </row>
    <row r="15" spans="1:21" s="2" customFormat="1" ht="13.5">
      <c r="A15" s="79" t="s">
        <v>14</v>
      </c>
      <c r="B15" s="79"/>
      <c r="C15" s="10">
        <v>2143.8312000000001</v>
      </c>
      <c r="D15" s="9">
        <v>1558.8200999999999</v>
      </c>
      <c r="E15" s="9">
        <v>2312.6963999999998</v>
      </c>
      <c r="F15" s="9">
        <v>2106.4358999999999</v>
      </c>
      <c r="G15" s="9">
        <v>2035.3280999999999</v>
      </c>
      <c r="H15" s="9">
        <v>2279.34</v>
      </c>
      <c r="I15" s="9">
        <v>2212.268</v>
      </c>
      <c r="J15" s="9">
        <v>2093.1242999999999</v>
      </c>
      <c r="K15" s="9">
        <v>2131.5808999999999</v>
      </c>
      <c r="L15" s="9">
        <v>1819.5768</v>
      </c>
      <c r="M15" s="9">
        <v>1920.1821</v>
      </c>
      <c r="N15" s="9">
        <v>2022.306</v>
      </c>
      <c r="O15" s="9">
        <f t="shared" si="0"/>
        <v>24635.489799999999</v>
      </c>
      <c r="P15"/>
      <c r="Q15"/>
      <c r="R15" s="34"/>
      <c r="S15" s="34"/>
      <c r="T15"/>
      <c r="U15"/>
    </row>
    <row r="16" spans="1:21" s="2" customFormat="1" ht="13.5">
      <c r="A16" s="79" t="s">
        <v>5</v>
      </c>
      <c r="B16" s="79"/>
      <c r="C16" s="10">
        <v>177.77590000000001</v>
      </c>
      <c r="D16" s="9">
        <v>89.892799999999994</v>
      </c>
      <c r="E16" s="9">
        <v>112.447</v>
      </c>
      <c r="F16" s="9">
        <v>102.3387</v>
      </c>
      <c r="G16" s="9">
        <v>122.8742</v>
      </c>
      <c r="H16" s="9">
        <v>173.9776</v>
      </c>
      <c r="I16" s="9">
        <v>216.79650000000001</v>
      </c>
      <c r="J16" s="9">
        <v>121.60639999999999</v>
      </c>
      <c r="K16" s="9">
        <v>47.698700000000002</v>
      </c>
      <c r="L16" s="9">
        <v>27.5838</v>
      </c>
      <c r="M16" s="9">
        <v>25.401</v>
      </c>
      <c r="N16" s="9">
        <v>51.195399999999999</v>
      </c>
      <c r="O16" s="9">
        <f t="shared" si="0"/>
        <v>1269.5880000000002</v>
      </c>
      <c r="P16"/>
      <c r="Q16"/>
      <c r="R16"/>
      <c r="S16"/>
      <c r="T16"/>
      <c r="U16"/>
    </row>
    <row r="17" spans="1:21" s="2" customFormat="1" ht="13.5">
      <c r="A17" s="79" t="s">
        <v>6</v>
      </c>
      <c r="B17" s="79"/>
      <c r="C17" s="10">
        <v>1966.0553</v>
      </c>
      <c r="D17" s="9">
        <v>1468.9273000000001</v>
      </c>
      <c r="E17" s="9">
        <v>2200.2494000000002</v>
      </c>
      <c r="F17" s="9">
        <v>2004.0971999999999</v>
      </c>
      <c r="G17" s="9">
        <v>1912.4539</v>
      </c>
      <c r="H17" s="9">
        <v>2105.3624</v>
      </c>
      <c r="I17" s="9">
        <v>1995.4715000000001</v>
      </c>
      <c r="J17" s="9">
        <v>1971.5179000000001</v>
      </c>
      <c r="K17" s="9">
        <v>2083.8822</v>
      </c>
      <c r="L17" s="9">
        <v>1791.9929999999999</v>
      </c>
      <c r="M17" s="9">
        <v>1894.7810999999999</v>
      </c>
      <c r="N17" s="9">
        <v>1971.1106</v>
      </c>
      <c r="O17" s="9">
        <f t="shared" si="0"/>
        <v>23365.9018</v>
      </c>
      <c r="P17"/>
      <c r="Q17"/>
      <c r="R17"/>
      <c r="S17"/>
      <c r="T17"/>
      <c r="U17"/>
    </row>
    <row r="18" spans="1:21" s="2" customFormat="1" ht="13.5">
      <c r="A18" s="76" t="s">
        <v>7</v>
      </c>
      <c r="B18" s="76"/>
      <c r="C18" s="10">
        <v>1656.5514000000001</v>
      </c>
      <c r="D18" s="9">
        <v>1260.2547</v>
      </c>
      <c r="E18" s="9">
        <v>1762.3462</v>
      </c>
      <c r="F18" s="9">
        <v>1686.5435</v>
      </c>
      <c r="G18" s="9">
        <v>1668.6288999999999</v>
      </c>
      <c r="H18" s="9">
        <v>1800.6913</v>
      </c>
      <c r="I18" s="9">
        <v>1693.0359000000001</v>
      </c>
      <c r="J18" s="9">
        <v>1717.5595000000001</v>
      </c>
      <c r="K18" s="9">
        <v>1794.4493</v>
      </c>
      <c r="L18" s="9">
        <v>1568.4936</v>
      </c>
      <c r="M18" s="9">
        <v>1620.5612000000001</v>
      </c>
      <c r="N18" s="9">
        <v>1647.3714</v>
      </c>
      <c r="O18" s="9">
        <f t="shared" si="0"/>
        <v>19876.4869</v>
      </c>
      <c r="P18"/>
      <c r="Q18"/>
      <c r="R18"/>
      <c r="S18"/>
      <c r="T18"/>
      <c r="U18"/>
    </row>
    <row r="19" spans="1:21" s="2" customFormat="1" ht="13.5">
      <c r="A19" s="77" t="s">
        <v>8</v>
      </c>
      <c r="B19" s="77"/>
      <c r="C19" s="10">
        <v>1391.0088000000001</v>
      </c>
      <c r="D19" s="9">
        <v>1070.4661000000001</v>
      </c>
      <c r="E19" s="9">
        <v>1509.8451</v>
      </c>
      <c r="F19" s="9">
        <v>1449.2011</v>
      </c>
      <c r="G19" s="9">
        <v>1419.3471</v>
      </c>
      <c r="H19" s="9">
        <v>1399.9623999999999</v>
      </c>
      <c r="I19" s="9">
        <v>1368.0393999999999</v>
      </c>
      <c r="J19" s="9">
        <v>1413.9175</v>
      </c>
      <c r="K19" s="9">
        <v>1500.8869</v>
      </c>
      <c r="L19" s="9">
        <v>1361.4945</v>
      </c>
      <c r="M19" s="9">
        <v>1370.6322</v>
      </c>
      <c r="N19" s="9">
        <v>1340.52</v>
      </c>
      <c r="O19" s="9">
        <f t="shared" si="0"/>
        <v>16595.321099999997</v>
      </c>
      <c r="P19"/>
      <c r="Q19"/>
      <c r="R19"/>
      <c r="S19"/>
      <c r="T19"/>
      <c r="U19"/>
    </row>
    <row r="20" spans="1:21" s="2" customFormat="1" ht="13.5">
      <c r="A20" s="77" t="s">
        <v>9</v>
      </c>
      <c r="B20" s="77"/>
      <c r="C20" s="10">
        <v>204.9342</v>
      </c>
      <c r="D20" s="9">
        <v>160.3441</v>
      </c>
      <c r="E20" s="9">
        <v>198.92230000000001</v>
      </c>
      <c r="F20" s="9">
        <v>175.25380000000001</v>
      </c>
      <c r="G20" s="9">
        <v>152.40690000000001</v>
      </c>
      <c r="H20" s="9">
        <v>196.0147</v>
      </c>
      <c r="I20" s="9">
        <v>189.2037</v>
      </c>
      <c r="J20" s="9">
        <v>192.0334</v>
      </c>
      <c r="K20" s="9">
        <v>204.1626</v>
      </c>
      <c r="L20" s="9">
        <v>152.70750000000001</v>
      </c>
      <c r="M20" s="9">
        <v>170.42429999999999</v>
      </c>
      <c r="N20" s="9">
        <v>232.6217</v>
      </c>
      <c r="O20" s="9">
        <f t="shared" si="0"/>
        <v>2229.0291999999999</v>
      </c>
      <c r="P20"/>
      <c r="Q20"/>
      <c r="R20"/>
      <c r="S20"/>
      <c r="T20"/>
      <c r="U20"/>
    </row>
    <row r="21" spans="1:21" s="2" customFormat="1" ht="13.5">
      <c r="A21" s="77" t="s">
        <v>10</v>
      </c>
      <c r="B21" s="77"/>
      <c r="C21" s="10">
        <v>60.608400000000003</v>
      </c>
      <c r="D21" s="9">
        <v>29.444500000000001</v>
      </c>
      <c r="E21" s="9">
        <v>53.578800000000001</v>
      </c>
      <c r="F21" s="9">
        <v>62.0886</v>
      </c>
      <c r="G21" s="9">
        <v>96.874899999999997</v>
      </c>
      <c r="H21" s="9">
        <v>204.71420000000001</v>
      </c>
      <c r="I21" s="9">
        <v>135.7928</v>
      </c>
      <c r="J21" s="9">
        <v>111.6086</v>
      </c>
      <c r="K21" s="9">
        <v>89.399799999999999</v>
      </c>
      <c r="L21" s="9">
        <v>54.291600000000003</v>
      </c>
      <c r="M21" s="9">
        <v>79.5047</v>
      </c>
      <c r="N21" s="9">
        <v>74.229699999999994</v>
      </c>
      <c r="O21" s="9">
        <f t="shared" si="0"/>
        <v>1052.1366</v>
      </c>
      <c r="P21"/>
      <c r="Q21"/>
      <c r="R21"/>
      <c r="S21"/>
      <c r="T21"/>
      <c r="U21"/>
    </row>
    <row r="22" spans="1:21" s="1" customFormat="1" ht="13.5">
      <c r="A22" s="78" t="s">
        <v>11</v>
      </c>
      <c r="B22" s="78"/>
      <c r="C22" s="9">
        <v>309.50389999999999</v>
      </c>
      <c r="D22" s="9">
        <v>208.67259999999999</v>
      </c>
      <c r="E22" s="9">
        <v>437.90320000000003</v>
      </c>
      <c r="F22" s="9">
        <v>317.55369999999999</v>
      </c>
      <c r="G22" s="9">
        <v>243.82499999999999</v>
      </c>
      <c r="H22" s="9">
        <v>304.67110000000002</v>
      </c>
      <c r="I22" s="9">
        <v>302.43560000000002</v>
      </c>
      <c r="J22" s="9">
        <v>253.95840000000001</v>
      </c>
      <c r="K22" s="9">
        <v>289.43290000000002</v>
      </c>
      <c r="L22" s="9">
        <v>251.08320000000001</v>
      </c>
      <c r="M22" s="9">
        <v>274.2199</v>
      </c>
      <c r="N22" s="9">
        <v>323.73919999999998</v>
      </c>
      <c r="O22" s="9">
        <f t="shared" si="0"/>
        <v>3516.9987000000001</v>
      </c>
      <c r="P22"/>
      <c r="Q22"/>
      <c r="R22"/>
      <c r="S22"/>
      <c r="T22"/>
      <c r="U22"/>
    </row>
    <row r="23" spans="1:21" s="1" customFormat="1" ht="13.5">
      <c r="A23" s="74" t="s">
        <v>12</v>
      </c>
      <c r="B23" s="74"/>
      <c r="C23" s="9">
        <v>115.8164</v>
      </c>
      <c r="D23" s="9">
        <v>42.610999999999997</v>
      </c>
      <c r="E23" s="9">
        <v>100.2401</v>
      </c>
      <c r="F23" s="9">
        <v>94.674499999999995</v>
      </c>
      <c r="G23" s="9">
        <v>66.113500000000002</v>
      </c>
      <c r="H23" s="9">
        <v>76.072199999999995</v>
      </c>
      <c r="I23" s="9">
        <v>100.86239999999999</v>
      </c>
      <c r="J23" s="9">
        <v>89.215100000000007</v>
      </c>
      <c r="K23" s="9">
        <v>86.892700000000005</v>
      </c>
      <c r="L23" s="9">
        <v>66.891800000000003</v>
      </c>
      <c r="M23" s="9">
        <v>74.866600000000005</v>
      </c>
      <c r="N23" s="9">
        <v>94.106200000000001</v>
      </c>
      <c r="O23" s="9">
        <f t="shared" si="0"/>
        <v>1008.3625</v>
      </c>
      <c r="P23"/>
      <c r="Q23"/>
      <c r="R23"/>
      <c r="S23"/>
      <c r="T23"/>
      <c r="U23"/>
    </row>
    <row r="24" spans="1:21" ht="13.5">
      <c r="A24" s="74" t="s">
        <v>13</v>
      </c>
      <c r="B24" s="74"/>
      <c r="C24" s="9">
        <v>132.28370000000001</v>
      </c>
      <c r="D24" s="9">
        <v>123.437</v>
      </c>
      <c r="E24" s="9">
        <v>254.0598</v>
      </c>
      <c r="F24" s="9">
        <v>165.1155</v>
      </c>
      <c r="G24" s="9">
        <v>115.8646</v>
      </c>
      <c r="H24" s="9">
        <v>144.1216</v>
      </c>
      <c r="I24" s="9">
        <v>137.17670000000001</v>
      </c>
      <c r="J24" s="9">
        <v>107.7501</v>
      </c>
      <c r="K24" s="9">
        <v>136.4864</v>
      </c>
      <c r="L24" s="9">
        <v>120.756</v>
      </c>
      <c r="M24" s="9">
        <v>138.3784</v>
      </c>
      <c r="N24" s="9">
        <v>140.89320000000001</v>
      </c>
      <c r="O24" s="9">
        <f t="shared" si="0"/>
        <v>1716.3230000000001</v>
      </c>
      <c r="P24"/>
      <c r="Q24"/>
      <c r="R24"/>
      <c r="S24"/>
      <c r="T24"/>
      <c r="U24"/>
    </row>
    <row r="25" spans="1:21" s="3" customFormat="1" ht="13.5">
      <c r="A25" s="75" t="s">
        <v>15</v>
      </c>
      <c r="B25" s="75"/>
      <c r="C25" s="11">
        <f>C5-C15</f>
        <v>277.77879999999999</v>
      </c>
      <c r="D25" s="11">
        <f t="shared" ref="D25:H25" si="1">D5-D15</f>
        <v>41.934900000000198</v>
      </c>
      <c r="E25" s="11">
        <f t="shared" si="1"/>
        <v>267.697</v>
      </c>
      <c r="F25" s="11">
        <f t="shared" si="1"/>
        <v>191.1026</v>
      </c>
      <c r="G25" s="11">
        <f t="shared" si="1"/>
        <v>14.5145</v>
      </c>
      <c r="H25" s="11">
        <f t="shared" si="1"/>
        <v>59.221200000000003</v>
      </c>
      <c r="I25" s="11">
        <f t="shared" ref="I25:L25" si="2">I5-I15</f>
        <v>-8.9753000000000593</v>
      </c>
      <c r="J25" s="11">
        <f t="shared" si="2"/>
        <v>258.73079999999999</v>
      </c>
      <c r="K25" s="11">
        <f t="shared" si="2"/>
        <v>82.733400000000103</v>
      </c>
      <c r="L25" s="11">
        <f t="shared" si="2"/>
        <v>-118.69970000000001</v>
      </c>
      <c r="M25" s="11">
        <f>M5-M15</f>
        <v>-62.7971</v>
      </c>
      <c r="N25" s="9">
        <f>N5-N15</f>
        <v>69.843600000000151</v>
      </c>
      <c r="O25" s="27">
        <f t="shared" ref="O25:O34" si="3">SUM(C25:N25)</f>
        <v>1073.0847000000001</v>
      </c>
      <c r="P25"/>
      <c r="Q25"/>
      <c r="R25"/>
      <c r="S25"/>
      <c r="T25"/>
      <c r="U25"/>
    </row>
    <row r="26" spans="1:21" s="3" customFormat="1" ht="13.5">
      <c r="A26" s="75" t="s">
        <v>5</v>
      </c>
      <c r="B26" s="75"/>
      <c r="C26" s="11">
        <f t="shared" ref="C26:H26" si="4">C6-C16</f>
        <v>-74.559700000000007</v>
      </c>
      <c r="D26" s="11">
        <f t="shared" si="4"/>
        <v>16.261299999999999</v>
      </c>
      <c r="E26" s="11">
        <f t="shared" si="4"/>
        <v>68.219700000000003</v>
      </c>
      <c r="F26" s="11">
        <f t="shared" si="4"/>
        <v>39.066499999999998</v>
      </c>
      <c r="G26" s="11">
        <f t="shared" si="4"/>
        <v>12.004</v>
      </c>
      <c r="H26" s="11">
        <f t="shared" si="4"/>
        <v>-16.067299999999999</v>
      </c>
      <c r="I26" s="11">
        <f t="shared" ref="I26:L26" si="5">I6-I16</f>
        <v>-122.52330000000001</v>
      </c>
      <c r="J26" s="11">
        <f t="shared" si="5"/>
        <v>-27.637799999999999</v>
      </c>
      <c r="K26" s="11">
        <f t="shared" si="5"/>
        <v>13.3371</v>
      </c>
      <c r="L26" s="11">
        <f t="shared" si="5"/>
        <v>-1.7776000000000001</v>
      </c>
      <c r="M26" s="11">
        <f t="shared" ref="M26:N26" si="6">M6-M16</f>
        <v>28.942699999999999</v>
      </c>
      <c r="N26" s="9">
        <f t="shared" si="6"/>
        <v>21.377699999999997</v>
      </c>
      <c r="O26" s="27">
        <f t="shared" si="3"/>
        <v>-43.356700000000025</v>
      </c>
      <c r="P26"/>
      <c r="Q26"/>
      <c r="R26"/>
      <c r="S26"/>
      <c r="T26"/>
      <c r="U26"/>
    </row>
    <row r="27" spans="1:21" s="3" customFormat="1" ht="13.5">
      <c r="A27" s="75" t="s">
        <v>6</v>
      </c>
      <c r="B27" s="75"/>
      <c r="C27" s="11">
        <f t="shared" ref="C27:H27" si="7">C7-C17</f>
        <v>352.33850000000001</v>
      </c>
      <c r="D27" s="11">
        <f t="shared" si="7"/>
        <v>25.673600000000299</v>
      </c>
      <c r="E27" s="11">
        <f t="shared" si="7"/>
        <v>199.47730000000001</v>
      </c>
      <c r="F27" s="11">
        <f t="shared" si="7"/>
        <v>152.0361</v>
      </c>
      <c r="G27" s="11">
        <f t="shared" si="7"/>
        <v>2.5104999999998698</v>
      </c>
      <c r="H27" s="11">
        <f t="shared" si="7"/>
        <v>75.288500000000099</v>
      </c>
      <c r="I27" s="11">
        <f t="shared" ref="I27:L27" si="8">I7-I17</f>
        <v>113.548</v>
      </c>
      <c r="J27" s="11">
        <f t="shared" si="8"/>
        <v>286.36860000000001</v>
      </c>
      <c r="K27" s="11">
        <f t="shared" si="8"/>
        <v>69.396299999999897</v>
      </c>
      <c r="L27" s="11">
        <f t="shared" si="8"/>
        <v>-116.9221</v>
      </c>
      <c r="M27" s="11">
        <f t="shared" ref="M27:N27" si="9">M7-M17</f>
        <v>-91.739799999999804</v>
      </c>
      <c r="N27" s="9">
        <f t="shared" si="9"/>
        <v>48.465900000000147</v>
      </c>
      <c r="O27" s="27">
        <f t="shared" si="3"/>
        <v>1116.4414000000006</v>
      </c>
      <c r="P27"/>
      <c r="Q27"/>
      <c r="R27"/>
      <c r="S27"/>
      <c r="T27"/>
      <c r="U27"/>
    </row>
    <row r="28" spans="1:21" s="3" customFormat="1" ht="13.5">
      <c r="A28" s="71" t="s">
        <v>7</v>
      </c>
      <c r="B28" s="71"/>
      <c r="C28" s="11">
        <f t="shared" ref="C28:H28" si="10">C8-C18</f>
        <v>310.54910000000001</v>
      </c>
      <c r="D28" s="11">
        <f t="shared" si="10"/>
        <v>19.6433</v>
      </c>
      <c r="E28" s="11">
        <f t="shared" si="10"/>
        <v>271.3503</v>
      </c>
      <c r="F28" s="11">
        <f t="shared" si="10"/>
        <v>155.55029999999999</v>
      </c>
      <c r="G28" s="11">
        <f t="shared" si="10"/>
        <v>-4.9045999999998502</v>
      </c>
      <c r="H28" s="11">
        <f t="shared" si="10"/>
        <v>33.286700000000103</v>
      </c>
      <c r="I28" s="11">
        <f t="shared" ref="I28:L28" si="11">I8-I18</f>
        <v>159.7809</v>
      </c>
      <c r="J28" s="11">
        <f t="shared" si="11"/>
        <v>268.73149999999998</v>
      </c>
      <c r="K28" s="11">
        <f t="shared" si="11"/>
        <v>118.0654</v>
      </c>
      <c r="L28" s="11">
        <f t="shared" si="11"/>
        <v>-56.190800000000102</v>
      </c>
      <c r="M28" s="11">
        <f t="shared" ref="M28:N28" si="12">M8-M18</f>
        <v>-81.454700000000003</v>
      </c>
      <c r="N28" s="9">
        <f t="shared" si="12"/>
        <v>79.722400000000107</v>
      </c>
      <c r="O28" s="27">
        <f t="shared" si="3"/>
        <v>1274.1298000000002</v>
      </c>
      <c r="P28"/>
      <c r="Q28"/>
      <c r="R28"/>
      <c r="S28"/>
      <c r="T28"/>
      <c r="U28"/>
    </row>
    <row r="29" spans="1:21" s="3" customFormat="1" ht="13.5">
      <c r="A29" s="72" t="s">
        <v>8</v>
      </c>
      <c r="B29" s="72"/>
      <c r="C29" s="11">
        <f t="shared" ref="C29:H29" si="13">C9-C19</f>
        <v>384.40699999999998</v>
      </c>
      <c r="D29" s="11">
        <f t="shared" si="13"/>
        <v>85.183699999999803</v>
      </c>
      <c r="E29" s="11">
        <f t="shared" si="13"/>
        <v>306.38400000000001</v>
      </c>
      <c r="F29" s="11">
        <f t="shared" si="13"/>
        <v>215.44460000000001</v>
      </c>
      <c r="G29" s="11">
        <f t="shared" si="13"/>
        <v>81.878300000000095</v>
      </c>
      <c r="H29" s="11">
        <f t="shared" si="13"/>
        <v>253.76920000000001</v>
      </c>
      <c r="I29" s="11">
        <f t="shared" ref="I29:L29" si="14">I9-I19</f>
        <v>306.92039999999997</v>
      </c>
      <c r="J29" s="11">
        <f t="shared" si="14"/>
        <v>389.5718</v>
      </c>
      <c r="K29" s="11">
        <f t="shared" si="14"/>
        <v>227.11660000000001</v>
      </c>
      <c r="L29" s="11">
        <f t="shared" si="14"/>
        <v>-7.3088000000000202</v>
      </c>
      <c r="M29" s="11">
        <f t="shared" ref="M29:N29" si="15">M9-M19</f>
        <v>12.7534000000001</v>
      </c>
      <c r="N29" s="9">
        <f t="shared" si="15"/>
        <v>210.29160000000002</v>
      </c>
      <c r="O29" s="27">
        <f t="shared" si="3"/>
        <v>2466.4117999999994</v>
      </c>
      <c r="P29"/>
      <c r="Q29"/>
      <c r="R29"/>
      <c r="S29"/>
      <c r="T29"/>
      <c r="U29"/>
    </row>
    <row r="30" spans="1:21" s="3" customFormat="1" ht="13.5">
      <c r="A30" s="72" t="s">
        <v>9</v>
      </c>
      <c r="B30" s="72"/>
      <c r="C30" s="11">
        <f t="shared" ref="C30:H30" si="16">C10-C20</f>
        <v>-57.3506</v>
      </c>
      <c r="D30" s="11">
        <f t="shared" si="16"/>
        <v>-61.5319</v>
      </c>
      <c r="E30" s="11">
        <f t="shared" si="16"/>
        <v>-17.877199999999998</v>
      </c>
      <c r="F30" s="11">
        <f t="shared" si="16"/>
        <v>-35.1721</v>
      </c>
      <c r="G30" s="11">
        <f t="shared" si="16"/>
        <v>-31.224699999999999</v>
      </c>
      <c r="H30" s="11">
        <f t="shared" si="16"/>
        <v>-59.576500000000003</v>
      </c>
      <c r="I30" s="11">
        <f t="shared" ref="I30:L30" si="17">I10-I20</f>
        <v>-54.4895</v>
      </c>
      <c r="J30" s="11">
        <f t="shared" si="17"/>
        <v>-55.222499999999997</v>
      </c>
      <c r="K30" s="11">
        <f t="shared" si="17"/>
        <v>-71.332800000000006</v>
      </c>
      <c r="L30" s="11">
        <f t="shared" si="17"/>
        <v>-43.892600000000002</v>
      </c>
      <c r="M30" s="11">
        <f t="shared" ref="M30:N30" si="18">M10-M20</f>
        <v>-55.912199999999999</v>
      </c>
      <c r="N30" s="11">
        <f t="shared" si="18"/>
        <v>-109.0125</v>
      </c>
      <c r="O30" s="27">
        <f t="shared" si="3"/>
        <v>-652.59510000000012</v>
      </c>
      <c r="P30"/>
      <c r="Q30"/>
      <c r="R30"/>
      <c r="S30"/>
      <c r="T30"/>
      <c r="U30"/>
    </row>
    <row r="31" spans="1:21" s="3" customFormat="1" ht="13.5">
      <c r="A31" s="72" t="s">
        <v>10</v>
      </c>
      <c r="B31" s="72"/>
      <c r="C31" s="11">
        <f t="shared" ref="C31:H31" si="19">C11-C21</f>
        <v>-16.507300000000001</v>
      </c>
      <c r="D31" s="11">
        <f t="shared" si="19"/>
        <v>-4.0084999999999997</v>
      </c>
      <c r="E31" s="11">
        <f t="shared" si="19"/>
        <v>-17.156500000000001</v>
      </c>
      <c r="F31" s="11">
        <f t="shared" si="19"/>
        <v>-24.722200000000001</v>
      </c>
      <c r="G31" s="11">
        <f t="shared" si="19"/>
        <v>-55.558199999999999</v>
      </c>
      <c r="H31" s="11">
        <f t="shared" si="19"/>
        <v>-160.90600000000001</v>
      </c>
      <c r="I31" s="11">
        <f t="shared" ref="I31:L31" si="20">I11-I21</f>
        <v>-92.65</v>
      </c>
      <c r="J31" s="11">
        <f t="shared" si="20"/>
        <v>-65.617800000000003</v>
      </c>
      <c r="K31" s="11">
        <f t="shared" si="20"/>
        <v>-37.718400000000003</v>
      </c>
      <c r="L31" s="11">
        <f t="shared" si="20"/>
        <v>-4.9893999999999998</v>
      </c>
      <c r="M31" s="11">
        <f t="shared" ref="M31:N31" si="21">M11-M21</f>
        <v>-38.295900000000003</v>
      </c>
      <c r="N31" s="11">
        <f t="shared" si="21"/>
        <v>-21.556699999999992</v>
      </c>
      <c r="O31" s="27">
        <f t="shared" si="3"/>
        <v>-539.68689999999992</v>
      </c>
      <c r="P31"/>
      <c r="Q31"/>
      <c r="R31"/>
      <c r="S31"/>
      <c r="T31"/>
      <c r="U31"/>
    </row>
    <row r="32" spans="1:21" ht="13.5">
      <c r="A32" s="73" t="s">
        <v>11</v>
      </c>
      <c r="B32" s="73"/>
      <c r="C32" s="11">
        <f t="shared" ref="C32:H32" si="22">C12-C22</f>
        <v>41.789400000000001</v>
      </c>
      <c r="D32" s="11">
        <f t="shared" si="22"/>
        <v>6.0303000000000102</v>
      </c>
      <c r="E32" s="11">
        <f t="shared" si="22"/>
        <v>-71.873000000000005</v>
      </c>
      <c r="F32" s="11">
        <f t="shared" si="22"/>
        <v>-3.5142000000000202</v>
      </c>
      <c r="G32" s="11">
        <f t="shared" si="22"/>
        <v>7.4151000000000202</v>
      </c>
      <c r="H32" s="11">
        <f t="shared" si="22"/>
        <v>42.001800000000003</v>
      </c>
      <c r="I32" s="11">
        <f t="shared" ref="I32:L32" si="23">I12-I22</f>
        <v>-46.232900000000001</v>
      </c>
      <c r="J32" s="11">
        <f t="shared" si="23"/>
        <v>17.6371</v>
      </c>
      <c r="K32" s="11">
        <f t="shared" si="23"/>
        <v>-48.6691</v>
      </c>
      <c r="L32" s="11">
        <f t="shared" si="23"/>
        <v>-62.508899999999997</v>
      </c>
      <c r="M32" s="11">
        <f t="shared" ref="M32:N32" si="24">M12-M22</f>
        <v>-10.2851</v>
      </c>
      <c r="N32" s="11">
        <f t="shared" si="24"/>
        <v>-31.25649999999996</v>
      </c>
      <c r="O32" s="27">
        <f t="shared" si="3"/>
        <v>-159.46599999999995</v>
      </c>
      <c r="P32"/>
      <c r="Q32"/>
      <c r="R32"/>
      <c r="S32"/>
      <c r="T32"/>
      <c r="U32"/>
    </row>
    <row r="33" spans="1:21" ht="13.5">
      <c r="A33" s="70" t="s">
        <v>12</v>
      </c>
      <c r="B33" s="70"/>
      <c r="C33" s="11">
        <f t="shared" ref="C33:H33" si="25">C13-C23</f>
        <v>36.173099999999998</v>
      </c>
      <c r="D33" s="11">
        <f t="shared" si="25"/>
        <v>53.325899999999997</v>
      </c>
      <c r="E33" s="11">
        <f t="shared" si="25"/>
        <v>54.977499999999999</v>
      </c>
      <c r="F33" s="11">
        <f t="shared" si="25"/>
        <v>12.5067</v>
      </c>
      <c r="G33" s="11">
        <f t="shared" si="25"/>
        <v>19.293700000000001</v>
      </c>
      <c r="H33" s="11">
        <f t="shared" si="25"/>
        <v>39.575200000000002</v>
      </c>
      <c r="I33" s="11">
        <f t="shared" ref="I33:L34" si="26">I13-I23</f>
        <v>-0.52589999999999304</v>
      </c>
      <c r="J33" s="11">
        <f t="shared" si="26"/>
        <v>18.93</v>
      </c>
      <c r="K33" s="11">
        <f t="shared" si="26"/>
        <v>17.036100000000001</v>
      </c>
      <c r="L33" s="11">
        <f t="shared" si="26"/>
        <v>10.997999999999999</v>
      </c>
      <c r="M33" s="11">
        <f t="shared" ref="M33:N33" si="27">M13-M23</f>
        <v>3.1223000000000001</v>
      </c>
      <c r="N33" s="11">
        <f t="shared" si="27"/>
        <v>9.9488000000000056</v>
      </c>
      <c r="O33" s="27">
        <f t="shared" si="3"/>
        <v>275.3614</v>
      </c>
      <c r="P33"/>
      <c r="Q33"/>
      <c r="R33"/>
      <c r="S33"/>
      <c r="T33"/>
      <c r="U33"/>
    </row>
    <row r="34" spans="1:21" ht="13.5">
      <c r="A34" s="70" t="s">
        <v>13</v>
      </c>
      <c r="B34" s="70"/>
      <c r="C34" s="11">
        <f t="shared" ref="C34:H34" si="28">C14-C24</f>
        <v>19.4968</v>
      </c>
      <c r="D34" s="11">
        <f t="shared" si="28"/>
        <v>-27.109400000000001</v>
      </c>
      <c r="E34" s="11">
        <f t="shared" si="28"/>
        <v>-100.8152</v>
      </c>
      <c r="F34" s="11">
        <f t="shared" si="28"/>
        <v>3.3176000000000001</v>
      </c>
      <c r="G34" s="11">
        <f t="shared" si="28"/>
        <v>-4.3635999999999902</v>
      </c>
      <c r="H34" s="11">
        <f t="shared" si="28"/>
        <v>49.481200000000001</v>
      </c>
      <c r="I34" s="11">
        <f t="shared" ref="I34:J34" si="29">I14-I24</f>
        <v>-6.2793000000000099</v>
      </c>
      <c r="J34" s="11">
        <f t="shared" si="29"/>
        <v>17.189699999999998</v>
      </c>
      <c r="K34" s="11">
        <f t="shared" si="26"/>
        <v>-32.010100000000001</v>
      </c>
      <c r="L34" s="11">
        <f t="shared" si="26"/>
        <v>-41.561599999999999</v>
      </c>
      <c r="M34" s="11">
        <f>M14-M24</f>
        <v>30.796400000000006</v>
      </c>
      <c r="N34" s="11">
        <f>N14-N24</f>
        <v>26.443099999999987</v>
      </c>
      <c r="O34" s="27">
        <f t="shared" si="3"/>
        <v>-65.414400000000001</v>
      </c>
      <c r="P34"/>
      <c r="Q34"/>
      <c r="R34"/>
      <c r="S34"/>
      <c r="T34"/>
      <c r="U34"/>
    </row>
    <row r="35" spans="1:21" ht="13.5">
      <c r="A35" s="66" t="s">
        <v>16</v>
      </c>
      <c r="B35" s="12" t="s">
        <v>17</v>
      </c>
      <c r="C35" s="9">
        <v>363.46409999999997</v>
      </c>
      <c r="D35" s="10">
        <v>336.50650000000002</v>
      </c>
      <c r="E35" s="9">
        <v>641.58929999999998</v>
      </c>
      <c r="F35" s="9">
        <v>530.96799999999996</v>
      </c>
      <c r="G35" s="10">
        <v>401.24259999999998</v>
      </c>
      <c r="H35" s="9">
        <v>298.77249999999998</v>
      </c>
      <c r="I35" s="9">
        <v>367.77499999999998</v>
      </c>
      <c r="J35" s="10">
        <v>394.58960000000002</v>
      </c>
      <c r="K35" s="10">
        <v>394.28960000000001</v>
      </c>
      <c r="L35" s="9">
        <v>246.54480000000001</v>
      </c>
      <c r="M35" s="9">
        <v>283.48630000000003</v>
      </c>
      <c r="N35" s="9">
        <v>279.41460000000001</v>
      </c>
      <c r="O35" s="9">
        <f t="shared" si="0"/>
        <v>4538.6429000000007</v>
      </c>
      <c r="P35"/>
      <c r="Q35"/>
      <c r="R35"/>
      <c r="S35"/>
      <c r="T35"/>
      <c r="U35"/>
    </row>
    <row r="36" spans="1:21" ht="13.5">
      <c r="A36" s="66"/>
      <c r="B36" s="12" t="s">
        <v>18</v>
      </c>
      <c r="C36" s="9">
        <v>394.32119999999998</v>
      </c>
      <c r="D36" s="10">
        <v>291.48840000000001</v>
      </c>
      <c r="E36" s="9">
        <v>559.93299999999999</v>
      </c>
      <c r="F36" s="9">
        <v>626.57119999999998</v>
      </c>
      <c r="G36" s="10">
        <v>453.63139999999999</v>
      </c>
      <c r="H36" s="9">
        <v>364.99079999999998</v>
      </c>
      <c r="I36" s="9">
        <v>357.64510000000001</v>
      </c>
      <c r="J36" s="10">
        <v>547.58579999999995</v>
      </c>
      <c r="K36" s="10">
        <v>698.81899999999996</v>
      </c>
      <c r="L36" s="9">
        <v>127.40860000000001</v>
      </c>
      <c r="M36" s="9">
        <v>158.01750000000001</v>
      </c>
      <c r="N36" s="9">
        <v>155.8194</v>
      </c>
      <c r="O36" s="9">
        <f t="shared" si="0"/>
        <v>4736.2313999999997</v>
      </c>
      <c r="P36"/>
      <c r="Q36"/>
      <c r="R36"/>
      <c r="S36"/>
      <c r="T36"/>
      <c r="U36"/>
    </row>
    <row r="37" spans="1:21" ht="13.5">
      <c r="A37" s="66"/>
      <c r="B37" s="12" t="s">
        <v>19</v>
      </c>
      <c r="C37" s="9">
        <v>-30.857099999999999</v>
      </c>
      <c r="D37" s="10">
        <v>45.018099999999997</v>
      </c>
      <c r="E37" s="9">
        <v>81.656300000000002</v>
      </c>
      <c r="F37" s="9">
        <v>-95.603200000000001</v>
      </c>
      <c r="G37" s="10">
        <v>-52.388800000000003</v>
      </c>
      <c r="H37" s="9">
        <v>-66.218299999999999</v>
      </c>
      <c r="I37" s="9">
        <v>10.129899999999999</v>
      </c>
      <c r="J37" s="10">
        <v>-152.99619999999999</v>
      </c>
      <c r="K37" s="10">
        <v>-304.52940000000001</v>
      </c>
      <c r="L37" s="9">
        <v>119.1362</v>
      </c>
      <c r="M37" s="9">
        <v>125.4688</v>
      </c>
      <c r="N37" s="9">
        <v>123.59520000000001</v>
      </c>
      <c r="O37" s="9">
        <f t="shared" si="0"/>
        <v>-197.58850000000004</v>
      </c>
      <c r="P37"/>
      <c r="Q37"/>
      <c r="R37"/>
      <c r="S37"/>
      <c r="T37"/>
      <c r="U37"/>
    </row>
    <row r="38" spans="1:21" ht="13.5">
      <c r="A38" s="8" t="s">
        <v>20</v>
      </c>
      <c r="B38" s="12" t="s">
        <v>19</v>
      </c>
      <c r="C38" s="9">
        <v>-30.500399999999999</v>
      </c>
      <c r="D38" s="10">
        <v>-3.6448</v>
      </c>
      <c r="E38" s="9">
        <v>-18.0398</v>
      </c>
      <c r="F38" s="9">
        <v>-15.0031</v>
      </c>
      <c r="G38" s="18">
        <v>-41.929099999999998</v>
      </c>
      <c r="H38" s="9">
        <v>-83.021500000000003</v>
      </c>
      <c r="I38" s="9">
        <v>-72.584699999999998</v>
      </c>
      <c r="J38" s="10">
        <v>-57.857199999999999</v>
      </c>
      <c r="K38" s="10">
        <v>-110.31319999999999</v>
      </c>
      <c r="L38" s="9">
        <v>-44.149299999999997</v>
      </c>
      <c r="M38" s="9">
        <v>-97.881600000000006</v>
      </c>
      <c r="N38" s="9">
        <v>-32.723399999999998</v>
      </c>
      <c r="O38" s="9">
        <f t="shared" si="0"/>
        <v>-607.64809999999989</v>
      </c>
      <c r="P38" s="5"/>
      <c r="Q38"/>
      <c r="R38"/>
      <c r="S38"/>
      <c r="T38"/>
      <c r="U38"/>
    </row>
    <row r="39" spans="1:21" ht="13.5">
      <c r="A39" s="8" t="s">
        <v>21</v>
      </c>
      <c r="B39" s="12" t="s">
        <v>19</v>
      </c>
      <c r="C39" s="9">
        <v>-32.8399</v>
      </c>
      <c r="D39" s="10">
        <v>-41.207799999999999</v>
      </c>
      <c r="E39" s="9">
        <v>-71.904399999999995</v>
      </c>
      <c r="F39" s="9">
        <v>-61.652700000000003</v>
      </c>
      <c r="G39" s="18">
        <v>-47.5685</v>
      </c>
      <c r="H39" s="9">
        <v>-75.524299999999997</v>
      </c>
      <c r="I39" s="9">
        <v>-30.468399999999999</v>
      </c>
      <c r="J39" s="10">
        <v>-79.959199999999996</v>
      </c>
      <c r="K39" s="10">
        <v>-39.0152</v>
      </c>
      <c r="L39" s="9">
        <v>-71.263800000000003</v>
      </c>
      <c r="M39" s="9">
        <v>-30.711300000000001</v>
      </c>
      <c r="N39" s="9">
        <v>-75.008499999999998</v>
      </c>
      <c r="O39" s="9">
        <f t="shared" si="0"/>
        <v>-657.12400000000002</v>
      </c>
      <c r="Q39"/>
      <c r="R39"/>
      <c r="S39"/>
      <c r="T39"/>
      <c r="U39"/>
    </row>
    <row r="40" spans="1:21" ht="13.5">
      <c r="A40" s="67" t="s">
        <v>22</v>
      </c>
      <c r="B40" s="12" t="s">
        <v>17</v>
      </c>
      <c r="C40" s="9">
        <v>1578.2329999999999</v>
      </c>
      <c r="D40" s="13">
        <v>1568.2174</v>
      </c>
      <c r="E40" s="9">
        <v>1718.0947000000001</v>
      </c>
      <c r="F40" s="9">
        <v>1866.2031999999999</v>
      </c>
      <c r="G40" s="10">
        <v>1929.2889</v>
      </c>
      <c r="H40" s="9">
        <v>1813.2185999999999</v>
      </c>
      <c r="I40" s="9">
        <v>1815.9985999999999</v>
      </c>
      <c r="J40" s="10">
        <v>1805.9423999999999</v>
      </c>
      <c r="K40" s="10">
        <v>1789.6856</v>
      </c>
      <c r="L40" s="9">
        <v>1728.2111</v>
      </c>
      <c r="M40" s="9">
        <v>1682.0438999999999</v>
      </c>
      <c r="N40" s="9">
        <v>1569.2603999999999</v>
      </c>
      <c r="O40" s="28" t="s">
        <v>23</v>
      </c>
      <c r="Q40"/>
      <c r="R40"/>
      <c r="S40"/>
      <c r="T40"/>
      <c r="U40"/>
    </row>
    <row r="41" spans="1:21">
      <c r="A41" s="67"/>
      <c r="B41" s="12" t="s">
        <v>18</v>
      </c>
      <c r="C41" s="9">
        <v>1371.2213999999999</v>
      </c>
      <c r="D41" s="13">
        <v>1453.8323</v>
      </c>
      <c r="E41" s="9">
        <v>1648.2228</v>
      </c>
      <c r="F41" s="9">
        <v>1913.8516</v>
      </c>
      <c r="G41" s="10">
        <v>1970.7484999999999</v>
      </c>
      <c r="H41" s="9">
        <v>1875.9318000000001</v>
      </c>
      <c r="I41" s="9">
        <v>1801.925</v>
      </c>
      <c r="J41" s="10">
        <v>1900.4124999999999</v>
      </c>
      <c r="K41" s="10">
        <v>2048.0803000000001</v>
      </c>
      <c r="L41" s="9">
        <v>1848.6130000000001</v>
      </c>
      <c r="M41" s="9">
        <v>1646.4072000000001</v>
      </c>
      <c r="N41" s="9">
        <v>1493.8912</v>
      </c>
      <c r="O41" s="28" t="s">
        <v>23</v>
      </c>
    </row>
    <row r="42" spans="1:21">
      <c r="A42" s="67"/>
      <c r="B42" s="12" t="s">
        <v>19</v>
      </c>
      <c r="C42" s="9">
        <v>207.01159999999999</v>
      </c>
      <c r="D42" s="13">
        <v>114.38509999999999</v>
      </c>
      <c r="E42" s="9">
        <v>69.871899999999997</v>
      </c>
      <c r="F42" s="9">
        <v>-47.648400000000002</v>
      </c>
      <c r="G42" s="10">
        <v>-41.459600000000002</v>
      </c>
      <c r="H42" s="9">
        <v>-62.713200000000001</v>
      </c>
      <c r="I42" s="9">
        <v>14.073600000000001</v>
      </c>
      <c r="J42" s="10">
        <v>-94.470100000000002</v>
      </c>
      <c r="K42" s="10">
        <v>-258.3947</v>
      </c>
      <c r="L42" s="9">
        <v>-120.4019</v>
      </c>
      <c r="M42" s="9">
        <v>35.636699999999998</v>
      </c>
      <c r="N42" s="9">
        <v>75.369200000000006</v>
      </c>
      <c r="O42" s="28" t="s">
        <v>23</v>
      </c>
    </row>
    <row r="43" spans="1:21">
      <c r="A43" s="67" t="s">
        <v>24</v>
      </c>
      <c r="B43" s="67"/>
      <c r="C43" s="9">
        <v>46.498600000000003</v>
      </c>
      <c r="D43" s="13">
        <v>32.270000000000003</v>
      </c>
      <c r="E43" s="9">
        <v>61.462600000000002</v>
      </c>
      <c r="F43" s="9">
        <v>158.5985</v>
      </c>
      <c r="G43" s="10">
        <v>97.438900000000004</v>
      </c>
      <c r="H43" s="9">
        <v>76.655799999999999</v>
      </c>
      <c r="I43" s="9">
        <v>74.295199999999994</v>
      </c>
      <c r="J43" s="10">
        <v>82.99</v>
      </c>
      <c r="K43" s="10">
        <v>115.3943</v>
      </c>
      <c r="L43" s="9">
        <v>82.772999999999996</v>
      </c>
      <c r="M43" s="9">
        <v>28.061499999999999</v>
      </c>
      <c r="N43" s="9">
        <v>5.0552000000000001</v>
      </c>
      <c r="O43" s="28" t="s">
        <v>23</v>
      </c>
    </row>
    <row r="44" spans="1:21" ht="12.75" customHeight="1">
      <c r="B44" s="14"/>
      <c r="C44" s="14"/>
      <c r="D44" s="14"/>
      <c r="E44" s="14"/>
      <c r="F44" s="19"/>
      <c r="G44" s="20"/>
      <c r="H44" s="20"/>
      <c r="I44" s="20"/>
      <c r="J44" s="20"/>
      <c r="K44" s="20"/>
      <c r="L44" s="20"/>
      <c r="M44" s="20"/>
      <c r="N44" s="20"/>
      <c r="O44" s="20"/>
    </row>
    <row r="45" spans="1:21" ht="13.5">
      <c r="A45" s="5"/>
      <c r="B45" s="5"/>
      <c r="C45" s="5"/>
      <c r="D45" s="5"/>
      <c r="E45" s="21"/>
      <c r="F45" s="5"/>
      <c r="G45" s="22"/>
      <c r="H45" s="5"/>
      <c r="I45" s="23"/>
      <c r="J45" s="24"/>
      <c r="K45" s="25"/>
      <c r="L45" s="24"/>
      <c r="M45" s="24"/>
      <c r="N45" s="29"/>
      <c r="O45" s="30"/>
    </row>
    <row r="46" spans="1:21">
      <c r="A46" s="5"/>
      <c r="B46" s="5"/>
      <c r="C46" s="15"/>
      <c r="D46" s="15"/>
      <c r="E46" s="15"/>
      <c r="F46" s="15"/>
      <c r="G46" s="15"/>
      <c r="H46" s="15"/>
      <c r="I46" s="15"/>
      <c r="J46" s="15"/>
      <c r="K46" s="15"/>
      <c r="L46" s="26"/>
      <c r="M46" s="26"/>
      <c r="N46" s="31"/>
      <c r="O46" s="31"/>
    </row>
    <row r="47" spans="1:21">
      <c r="A47" s="5"/>
      <c r="B47" s="5"/>
      <c r="C47" s="5"/>
      <c r="D47" s="5"/>
      <c r="E47" s="5"/>
      <c r="F47" s="5"/>
      <c r="G47" s="5"/>
      <c r="H47" s="5"/>
      <c r="I47" s="5"/>
      <c r="J47" s="24"/>
      <c r="K47" s="24"/>
      <c r="L47" s="24"/>
      <c r="M47" s="24"/>
      <c r="N47" s="29"/>
      <c r="O47" s="29"/>
    </row>
    <row r="48" spans="1:21" ht="13.5">
      <c r="A48" s="5"/>
      <c r="B48" s="5"/>
      <c r="C48" s="5"/>
      <c r="D48" s="5"/>
      <c r="E48" s="5"/>
      <c r="F48" s="5"/>
      <c r="G48" s="5"/>
      <c r="H48" s="5"/>
      <c r="I48" s="5"/>
      <c r="J48" s="23"/>
      <c r="K48" s="5"/>
      <c r="L48" s="16"/>
      <c r="M48" s="16"/>
      <c r="N48" s="32"/>
      <c r="O48" s="33"/>
    </row>
    <row r="49" spans="1:14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16"/>
      <c r="M49" s="16"/>
      <c r="N49" s="32"/>
    </row>
    <row r="50" spans="1:14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16"/>
      <c r="M50" s="16"/>
      <c r="N50" s="32"/>
    </row>
    <row r="51" spans="1:14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16"/>
      <c r="M51" s="16"/>
      <c r="N51" s="32"/>
    </row>
    <row r="52" spans="1:14">
      <c r="A52" s="16"/>
      <c r="B52" s="16"/>
      <c r="C52" s="16"/>
      <c r="D52" s="5"/>
      <c r="E52" s="16"/>
      <c r="F52" s="16"/>
      <c r="G52" s="5"/>
      <c r="H52" s="5"/>
      <c r="I52" s="5"/>
      <c r="J52" s="5"/>
      <c r="K52" s="5"/>
      <c r="L52" s="16"/>
      <c r="M52" s="16"/>
      <c r="N52" s="32"/>
    </row>
    <row r="53" spans="1:14">
      <c r="D53" s="4"/>
      <c r="F53" s="16"/>
      <c r="G53" s="5"/>
      <c r="H53" s="5"/>
      <c r="I53" s="5"/>
      <c r="J53" s="5"/>
      <c r="K53" s="5"/>
      <c r="L53" s="16"/>
      <c r="M53" s="16"/>
      <c r="N53" s="32"/>
    </row>
    <row r="54" spans="1:14">
      <c r="D54" s="4"/>
      <c r="F54" s="16"/>
      <c r="G54" s="5"/>
      <c r="H54" s="5"/>
      <c r="I54" s="5"/>
      <c r="J54" s="5"/>
      <c r="K54" s="5"/>
      <c r="L54" s="16"/>
      <c r="M54" s="16"/>
      <c r="N54" s="32"/>
    </row>
    <row r="55" spans="1:14">
      <c r="D55" s="4"/>
      <c r="F55" s="16"/>
      <c r="G55" s="5"/>
      <c r="H55" s="5"/>
      <c r="I55" s="5"/>
      <c r="J55" s="5"/>
      <c r="K55" s="5"/>
      <c r="L55" s="16"/>
      <c r="M55" s="16"/>
      <c r="N55" s="32"/>
    </row>
    <row r="56" spans="1:14">
      <c r="D56" s="4"/>
      <c r="F56" s="16"/>
      <c r="G56" s="5"/>
      <c r="H56" s="5"/>
      <c r="I56" s="5"/>
      <c r="J56" s="5"/>
      <c r="K56" s="5"/>
      <c r="L56" s="16"/>
      <c r="M56" s="16"/>
      <c r="N56" s="32"/>
    </row>
    <row r="57" spans="1:14">
      <c r="D57" s="4"/>
      <c r="F57" s="16"/>
      <c r="G57" s="16"/>
      <c r="H57" s="16"/>
      <c r="I57" s="16"/>
      <c r="J57" s="5"/>
      <c r="K57" s="5"/>
      <c r="L57" s="16"/>
      <c r="M57" s="16"/>
      <c r="N57" s="32"/>
    </row>
    <row r="58" spans="1:14">
      <c r="D58" s="4"/>
      <c r="F58" s="16"/>
      <c r="G58" s="16"/>
      <c r="H58" s="16"/>
      <c r="I58" s="16"/>
      <c r="J58" s="5"/>
      <c r="K58" s="5"/>
      <c r="L58" s="16"/>
      <c r="M58" s="16"/>
      <c r="N58" s="32"/>
    </row>
    <row r="59" spans="1:14">
      <c r="D59" s="4"/>
      <c r="F59" s="16"/>
      <c r="G59" s="16"/>
      <c r="H59" s="16"/>
      <c r="I59" s="16"/>
      <c r="J59" s="5"/>
      <c r="K59" s="5"/>
      <c r="L59" s="16"/>
      <c r="M59" s="16"/>
      <c r="N59" s="32"/>
    </row>
    <row r="60" spans="1:14">
      <c r="D60" s="4"/>
      <c r="F60" s="16"/>
      <c r="G60" s="16"/>
      <c r="H60" s="16"/>
      <c r="I60" s="16"/>
      <c r="J60" s="5"/>
      <c r="K60" s="5"/>
      <c r="L60" s="16"/>
      <c r="M60" s="16"/>
      <c r="N60" s="32"/>
    </row>
    <row r="61" spans="1:14">
      <c r="D61" s="4"/>
      <c r="F61" s="16"/>
      <c r="G61" s="16"/>
      <c r="H61" s="16"/>
      <c r="I61" s="16"/>
      <c r="J61" s="5"/>
      <c r="K61" s="5"/>
      <c r="L61" s="16"/>
      <c r="M61" s="16"/>
      <c r="N61" s="32"/>
    </row>
    <row r="62" spans="1:14">
      <c r="D62" s="4"/>
      <c r="F62" s="16"/>
      <c r="G62" s="16"/>
      <c r="H62" s="16"/>
      <c r="I62" s="16"/>
      <c r="J62" s="5"/>
      <c r="K62" s="5"/>
      <c r="L62" s="16"/>
      <c r="M62" s="16"/>
      <c r="N62" s="32"/>
    </row>
    <row r="63" spans="1:14">
      <c r="D63" s="4"/>
      <c r="J63" s="4"/>
      <c r="K63" s="4"/>
      <c r="N63" s="32"/>
    </row>
    <row r="64" spans="1:14">
      <c r="D64" s="4"/>
      <c r="J64" s="4"/>
      <c r="K64" s="4"/>
      <c r="N64" s="32"/>
    </row>
    <row r="65" spans="4:14">
      <c r="D65" s="4"/>
      <c r="J65" s="4"/>
      <c r="K65" s="4"/>
      <c r="N65" s="32"/>
    </row>
    <row r="66" spans="4:14">
      <c r="J66" s="4"/>
      <c r="K66" s="4"/>
      <c r="N66" s="32"/>
    </row>
    <row r="67" spans="4:14">
      <c r="J67" s="4"/>
      <c r="K67" s="4"/>
      <c r="N67" s="32"/>
    </row>
    <row r="68" spans="4:14">
      <c r="I68" s="4"/>
      <c r="J68" s="4"/>
      <c r="K68" s="4"/>
      <c r="N68" s="32"/>
    </row>
    <row r="69" spans="4:14">
      <c r="F69" s="4"/>
      <c r="N69" s="32"/>
    </row>
    <row r="70" spans="4:14">
      <c r="F70" s="4"/>
    </row>
  </sheetData>
  <mergeCells count="35"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0" type="noConversion"/>
  <printOptions horizontalCentered="1"/>
  <pageMargins left="0.23622047244094491" right="0.15748031496062992" top="0.74803149606299213" bottom="0.74803149606299213" header="0.31496062992125984" footer="0.31496062992125984"/>
  <pageSetup paperSize="9" scale="8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以人民币计价</vt:lpstr>
      <vt:lpstr>以美元计价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cp:lastPrinted>2023-01-10T02:52:43Z</cp:lastPrinted>
  <dcterms:created xsi:type="dcterms:W3CDTF">2006-09-14T03:21:00Z</dcterms:created>
  <dcterms:modified xsi:type="dcterms:W3CDTF">2023-01-10T09:49:40Z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